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ЭтаКнига" hidePivotFieldList="1" defaultThemeVersion="124226"/>
  <mc:AlternateContent xmlns:mc="http://schemas.openxmlformats.org/markup-compatibility/2006">
    <mc:Choice Requires="x15">
      <x15ac:absPath xmlns:x15ac="http://schemas.microsoft.com/office/spreadsheetml/2010/11/ac" url="https://kaztt-my.sharepoint.com/personal/baizhanova_a_kaztt_kz/Documents/2025/Реализация 2025/Кушмурун, Уральск НЛ/Торги Комиссия/"/>
    </mc:Choice>
  </mc:AlternateContent>
  <xr:revisionPtr revIDLastSave="1254" documentId="8_{4C144E6D-72B3-4DD1-B743-7EFFA0B4F2BF}" xr6:coauthVersionLast="47" xr6:coauthVersionMax="47" xr10:uidLastSave="{EA03D6EE-C114-4219-9871-2476CC7074E4}"/>
  <bookViews>
    <workbookView xWindow="6435" yWindow="660" windowWidth="20250" windowHeight="11775" firstSheet="1" activeTab="3" xr2:uid="{00000000-000D-0000-FFFF-FFFF00000000}"/>
  </bookViews>
  <sheets>
    <sheet name="D" sheetId="2" state="hidden" r:id="rId1"/>
    <sheet name="рус" sheetId="9" r:id="rId2"/>
    <sheet name="каз" sheetId="10" r:id="rId3"/>
    <sheet name="англ" sheetId="11"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31" i="11" l="1"/>
  <c r="G231" i="11"/>
  <c r="F231" i="11"/>
  <c r="I230" i="11"/>
  <c r="I229" i="11"/>
  <c r="I231" i="11" s="1"/>
  <c r="H226" i="11"/>
  <c r="G226" i="11"/>
  <c r="F226" i="11"/>
  <c r="I225" i="11"/>
  <c r="I224" i="11"/>
  <c r="I223" i="11"/>
  <c r="I222" i="11"/>
  <c r="I226" i="11" s="1"/>
  <c r="H219" i="11"/>
  <c r="G219" i="11"/>
  <c r="F219" i="11"/>
  <c r="I218" i="11"/>
  <c r="I217" i="11"/>
  <c r="I216" i="11"/>
  <c r="I219" i="11" s="1"/>
  <c r="H213" i="11"/>
  <c r="G213" i="11"/>
  <c r="F213" i="11"/>
  <c r="I212" i="11"/>
  <c r="I211" i="11"/>
  <c r="I210" i="11"/>
  <c r="I209" i="11"/>
  <c r="I208" i="11"/>
  <c r="I207" i="11"/>
  <c r="I206" i="11"/>
  <c r="I213" i="11" s="1"/>
  <c r="H203" i="11"/>
  <c r="G203" i="11"/>
  <c r="F203" i="11"/>
  <c r="I202" i="11"/>
  <c r="I201" i="11"/>
  <c r="I200" i="11"/>
  <c r="I203" i="11" s="1"/>
  <c r="H197" i="11"/>
  <c r="G197" i="11"/>
  <c r="F197" i="11"/>
  <c r="I196" i="11"/>
  <c r="I195" i="11"/>
  <c r="I194" i="11"/>
  <c r="I193" i="11"/>
  <c r="I192" i="11"/>
  <c r="I191" i="11"/>
  <c r="I197" i="11" s="1"/>
  <c r="H188" i="11"/>
  <c r="G188" i="11"/>
  <c r="F188" i="11"/>
  <c r="I187" i="11"/>
  <c r="I186" i="11"/>
  <c r="I188" i="11" s="1"/>
  <c r="I185" i="11"/>
  <c r="H182" i="11"/>
  <c r="G182" i="11"/>
  <c r="F182" i="11"/>
  <c r="I181" i="11"/>
  <c r="I180" i="11"/>
  <c r="I179" i="11"/>
  <c r="I178" i="11"/>
  <c r="I177" i="11"/>
  <c r="I176" i="11"/>
  <c r="I175" i="11"/>
  <c r="I174" i="11"/>
  <c r="I173" i="11"/>
  <c r="I182" i="11" s="1"/>
  <c r="H170" i="11"/>
  <c r="G170" i="11"/>
  <c r="F170" i="11"/>
  <c r="I169" i="11"/>
  <c r="I168" i="11"/>
  <c r="I167" i="11"/>
  <c r="I166" i="11"/>
  <c r="I165" i="11"/>
  <c r="I164" i="11"/>
  <c r="I163" i="11"/>
  <c r="I162" i="11"/>
  <c r="I170" i="11" s="1"/>
  <c r="H159" i="11"/>
  <c r="G159" i="11"/>
  <c r="F159" i="11"/>
  <c r="I158" i="11"/>
  <c r="I157" i="11"/>
  <c r="I156" i="11"/>
  <c r="I155" i="11"/>
  <c r="I154" i="11"/>
  <c r="I153" i="11"/>
  <c r="I152" i="11"/>
  <c r="I151" i="11"/>
  <c r="I150" i="11"/>
  <c r="I159" i="11" s="1"/>
  <c r="H147" i="11"/>
  <c r="G147" i="11"/>
  <c r="F147" i="11"/>
  <c r="I146" i="11"/>
  <c r="I145" i="11"/>
  <c r="I144" i="11"/>
  <c r="I143" i="11"/>
  <c r="I142" i="11"/>
  <c r="I141" i="11"/>
  <c r="I140" i="11"/>
  <c r="I139" i="11"/>
  <c r="I138" i="11"/>
  <c r="I147" i="11" s="1"/>
  <c r="I137" i="11"/>
  <c r="I134" i="11"/>
  <c r="I131" i="11"/>
  <c r="H128" i="11"/>
  <c r="G128" i="11"/>
  <c r="F128" i="11"/>
  <c r="I127" i="11"/>
  <c r="I126" i="11"/>
  <c r="I125" i="11"/>
  <c r="I124" i="11"/>
  <c r="I123" i="11"/>
  <c r="I128" i="11" s="1"/>
  <c r="I122" i="11"/>
  <c r="H119" i="11"/>
  <c r="G119" i="11"/>
  <c r="F119" i="11"/>
  <c r="I118" i="11"/>
  <c r="I117" i="11"/>
  <c r="I116" i="11"/>
  <c r="I115" i="11"/>
  <c r="I114" i="11"/>
  <c r="I113" i="11"/>
  <c r="I112" i="11"/>
  <c r="I111" i="11"/>
  <c r="I110" i="11"/>
  <c r="I109" i="11"/>
  <c r="I108" i="11"/>
  <c r="I107" i="11"/>
  <c r="I106" i="11"/>
  <c r="I105" i="11"/>
  <c r="I104" i="11"/>
  <c r="I119" i="11" s="1"/>
  <c r="H101" i="11"/>
  <c r="G101" i="11"/>
  <c r="F101" i="11"/>
  <c r="I100" i="11"/>
  <c r="I99" i="11"/>
  <c r="I98" i="11"/>
  <c r="I97" i="11"/>
  <c r="I101" i="11" s="1"/>
  <c r="H94" i="11"/>
  <c r="G94" i="11"/>
  <c r="F94" i="11"/>
  <c r="I93" i="11"/>
  <c r="I92" i="11"/>
  <c r="I91" i="11"/>
  <c r="I90" i="11"/>
  <c r="I89" i="11"/>
  <c r="I88" i="11"/>
  <c r="I87" i="11"/>
  <c r="I86" i="11"/>
  <c r="I85" i="11"/>
  <c r="I84" i="11"/>
  <c r="I83" i="11"/>
  <c r="I82" i="11"/>
  <c r="I81" i="11"/>
  <c r="I80" i="11"/>
  <c r="I94" i="11" s="1"/>
  <c r="H77" i="11"/>
  <c r="G77" i="11"/>
  <c r="F77" i="11"/>
  <c r="I76" i="11"/>
  <c r="I75" i="11"/>
  <c r="I74" i="11"/>
  <c r="I73" i="11"/>
  <c r="I72" i="11"/>
  <c r="I71" i="11"/>
  <c r="I70" i="11"/>
  <c r="I69" i="11"/>
  <c r="I68" i="11"/>
  <c r="I67" i="11"/>
  <c r="I66" i="11"/>
  <c r="I65" i="11"/>
  <c r="I64" i="11"/>
  <c r="I63" i="11"/>
  <c r="I62" i="11"/>
  <c r="I61" i="11"/>
  <c r="I60" i="11"/>
  <c r="I59" i="11"/>
  <c r="I58" i="11"/>
  <c r="I57" i="11"/>
  <c r="I56" i="11"/>
  <c r="I55" i="11"/>
  <c r="I54" i="11"/>
  <c r="I53" i="11"/>
  <c r="I52" i="11"/>
  <c r="I51" i="11"/>
  <c r="I50" i="11"/>
  <c r="I49" i="11"/>
  <c r="I48" i="11"/>
  <c r="I47" i="11"/>
  <c r="I46" i="11"/>
  <c r="I45" i="11"/>
  <c r="I77" i="11" s="1"/>
  <c r="H43" i="11"/>
  <c r="G43" i="11"/>
  <c r="F43" i="11"/>
  <c r="I42" i="11"/>
  <c r="I41" i="11"/>
  <c r="I40" i="11"/>
  <c r="I39" i="11"/>
  <c r="I38" i="11"/>
  <c r="I37" i="11"/>
  <c r="I36" i="11"/>
  <c r="I35" i="11"/>
  <c r="I34" i="11"/>
  <c r="I33" i="11"/>
  <c r="I32" i="11"/>
  <c r="I31" i="11"/>
  <c r="I30" i="11"/>
  <c r="I29" i="11"/>
  <c r="I28" i="11"/>
  <c r="I27" i="11"/>
  <c r="I26" i="11"/>
  <c r="I25" i="11"/>
  <c r="I24" i="11"/>
  <c r="I23" i="11"/>
  <c r="I22" i="11"/>
  <c r="I21" i="11"/>
  <c r="I20" i="11"/>
  <c r="I19" i="11"/>
  <c r="I18" i="11"/>
  <c r="I17" i="11"/>
  <c r="I16" i="11"/>
  <c r="I15" i="11"/>
  <c r="I14" i="11"/>
  <c r="I13" i="11"/>
  <c r="I12" i="11"/>
  <c r="I11" i="11"/>
  <c r="I10" i="11"/>
  <c r="I9" i="11"/>
  <c r="I8" i="11"/>
  <c r="I43" i="11" s="1"/>
  <c r="I231" i="10"/>
  <c r="H231" i="10"/>
  <c r="G231" i="10"/>
  <c r="F231" i="10"/>
  <c r="I226" i="10"/>
  <c r="H226" i="10"/>
  <c r="G226" i="10"/>
  <c r="F226" i="10"/>
  <c r="I219" i="10"/>
  <c r="H219" i="10"/>
  <c r="G219" i="10"/>
  <c r="F219" i="10"/>
  <c r="I213" i="10"/>
  <c r="H213" i="10"/>
  <c r="G213" i="10"/>
  <c r="F213" i="10"/>
  <c r="I203" i="10"/>
  <c r="H203" i="10"/>
  <c r="G203" i="10"/>
  <c r="F203" i="10"/>
  <c r="I197" i="10"/>
  <c r="H197" i="10"/>
  <c r="G197" i="10"/>
  <c r="F197" i="10"/>
  <c r="I188" i="10"/>
  <c r="H188" i="10"/>
  <c r="G188" i="10"/>
  <c r="F188" i="10"/>
  <c r="I182" i="10"/>
  <c r="H182" i="10"/>
  <c r="G182" i="10"/>
  <c r="F182" i="10"/>
  <c r="I170" i="10"/>
  <c r="H170" i="10"/>
  <c r="G170" i="10"/>
  <c r="F170" i="10"/>
  <c r="I159" i="10"/>
  <c r="H159" i="10"/>
  <c r="G159" i="10"/>
  <c r="F159" i="10"/>
  <c r="I147" i="10"/>
  <c r="H147" i="10"/>
  <c r="G147" i="10"/>
  <c r="F147" i="10"/>
  <c r="I128" i="10"/>
  <c r="H128" i="10"/>
  <c r="G128" i="10"/>
  <c r="F128" i="10"/>
  <c r="I119" i="10"/>
  <c r="H119" i="10"/>
  <c r="G119" i="10"/>
  <c r="F119" i="10"/>
  <c r="G101" i="10"/>
  <c r="H101" i="10"/>
  <c r="I101" i="10"/>
  <c r="F101" i="10"/>
  <c r="I94" i="10"/>
  <c r="H94" i="10"/>
  <c r="G94" i="10"/>
  <c r="F94" i="10"/>
  <c r="I77" i="10"/>
  <c r="H77" i="10"/>
  <c r="G77" i="10"/>
  <c r="F77" i="10"/>
  <c r="I43" i="10"/>
  <c r="H43" i="10"/>
  <c r="G43" i="10"/>
  <c r="F43" i="10"/>
  <c r="I231" i="9"/>
  <c r="H231" i="9"/>
  <c r="G231" i="9"/>
  <c r="F231" i="9"/>
  <c r="I226" i="9"/>
  <c r="H226" i="9"/>
  <c r="G226" i="9"/>
  <c r="F226" i="9"/>
  <c r="I219" i="9"/>
  <c r="H219" i="9"/>
  <c r="G219" i="9"/>
  <c r="F219" i="9"/>
  <c r="I213" i="9"/>
  <c r="H213" i="9"/>
  <c r="G213" i="9"/>
  <c r="F213" i="9"/>
  <c r="F203" i="9"/>
  <c r="G203" i="9"/>
  <c r="H203" i="9"/>
  <c r="I203" i="9"/>
  <c r="I197" i="9"/>
  <c r="H197" i="9"/>
  <c r="G197" i="9"/>
  <c r="F197" i="9"/>
  <c r="I188" i="9"/>
  <c r="H188" i="9"/>
  <c r="G188" i="9"/>
  <c r="F188" i="9"/>
  <c r="I182" i="9"/>
  <c r="H182" i="9"/>
  <c r="G182" i="9"/>
  <c r="F182" i="9"/>
  <c r="I170" i="9"/>
  <c r="H170" i="9"/>
  <c r="G170" i="9"/>
  <c r="F170" i="9"/>
  <c r="I159" i="9"/>
  <c r="H159" i="9"/>
  <c r="G159" i="9"/>
  <c r="F159" i="9"/>
  <c r="I147" i="9"/>
  <c r="H147" i="9"/>
  <c r="G147" i="9"/>
  <c r="F147" i="9"/>
  <c r="I128" i="9"/>
  <c r="H128" i="9"/>
  <c r="G128" i="9"/>
  <c r="F128" i="9"/>
  <c r="I119" i="9"/>
  <c r="H119" i="9"/>
  <c r="G119" i="9"/>
  <c r="F119" i="9"/>
  <c r="I101" i="9"/>
  <c r="H101" i="9"/>
  <c r="G101" i="9"/>
  <c r="F101" i="9"/>
  <c r="I94" i="9"/>
  <c r="H94" i="9"/>
  <c r="G94" i="9"/>
  <c r="F94" i="9"/>
  <c r="I77" i="9"/>
  <c r="H77" i="9"/>
  <c r="F77" i="9"/>
  <c r="G77" i="9"/>
  <c r="H43" i="9"/>
  <c r="G43" i="9"/>
  <c r="F43" i="9"/>
  <c r="I230" i="10" l="1"/>
  <c r="I229" i="10"/>
  <c r="I225" i="10"/>
  <c r="I224" i="10"/>
  <c r="I223" i="10"/>
  <c r="I222" i="10"/>
  <c r="I218" i="10"/>
  <c r="I217" i="10"/>
  <c r="I216" i="10"/>
  <c r="I212" i="10"/>
  <c r="I211" i="10"/>
  <c r="I210" i="10"/>
  <c r="I209" i="10"/>
  <c r="I208" i="10"/>
  <c r="I207" i="10"/>
  <c r="I206" i="10"/>
  <c r="I202" i="10"/>
  <c r="I201" i="10"/>
  <c r="I200" i="10"/>
  <c r="I196" i="10"/>
  <c r="I195" i="10"/>
  <c r="I194" i="10"/>
  <c r="I193" i="10"/>
  <c r="I192" i="10"/>
  <c r="I191" i="10"/>
  <c r="I187" i="10"/>
  <c r="I186" i="10"/>
  <c r="I185" i="10"/>
  <c r="I181" i="10"/>
  <c r="I180" i="10"/>
  <c r="I179" i="10"/>
  <c r="I178" i="10"/>
  <c r="I177" i="10"/>
  <c r="I176" i="10"/>
  <c r="I175" i="10"/>
  <c r="I174" i="10"/>
  <c r="I173" i="10"/>
  <c r="I169" i="10"/>
  <c r="I168" i="10"/>
  <c r="I167" i="10"/>
  <c r="I166" i="10"/>
  <c r="I165" i="10"/>
  <c r="I164" i="10"/>
  <c r="I163" i="10"/>
  <c r="I162" i="10"/>
  <c r="I158" i="10"/>
  <c r="I157" i="10"/>
  <c r="I156" i="10"/>
  <c r="I155" i="10"/>
  <c r="I154" i="10"/>
  <c r="I153" i="10"/>
  <c r="I152" i="10"/>
  <c r="I151" i="10"/>
  <c r="I150" i="10"/>
  <c r="I146" i="10"/>
  <c r="I145" i="10"/>
  <c r="I144" i="10"/>
  <c r="I143" i="10"/>
  <c r="I142" i="10"/>
  <c r="I141" i="10"/>
  <c r="I140" i="10"/>
  <c r="I139" i="10"/>
  <c r="I138" i="10"/>
  <c r="I137" i="10"/>
  <c r="I134" i="10"/>
  <c r="I131" i="10"/>
  <c r="I127" i="10"/>
  <c r="I126" i="10"/>
  <c r="I125" i="10"/>
  <c r="I124" i="10"/>
  <c r="I123" i="10"/>
  <c r="I122" i="10"/>
  <c r="I118" i="10"/>
  <c r="I117" i="10"/>
  <c r="I116" i="10"/>
  <c r="I115" i="10"/>
  <c r="I114" i="10"/>
  <c r="I113" i="10"/>
  <c r="I112" i="10"/>
  <c r="I111" i="10"/>
  <c r="I110" i="10"/>
  <c r="I109" i="10"/>
  <c r="I108" i="10"/>
  <c r="I107" i="10"/>
  <c r="I106" i="10"/>
  <c r="I105" i="10"/>
  <c r="I104" i="10"/>
  <c r="I100" i="10"/>
  <c r="I99" i="10"/>
  <c r="I98" i="10"/>
  <c r="I97" i="10"/>
  <c r="I93" i="10"/>
  <c r="I92" i="10"/>
  <c r="I91" i="10"/>
  <c r="I90" i="10"/>
  <c r="I89" i="10"/>
  <c r="I88" i="10"/>
  <c r="I87" i="10"/>
  <c r="I86" i="10"/>
  <c r="I85" i="10"/>
  <c r="I84" i="10"/>
  <c r="I83" i="10"/>
  <c r="I82" i="10"/>
  <c r="I81" i="10"/>
  <c r="I80" i="10"/>
  <c r="I76" i="10"/>
  <c r="I75" i="10"/>
  <c r="I74" i="10"/>
  <c r="I73" i="10"/>
  <c r="I72" i="10"/>
  <c r="I71" i="10"/>
  <c r="I70" i="10"/>
  <c r="I69" i="10"/>
  <c r="I68" i="10"/>
  <c r="I67" i="10"/>
  <c r="I66" i="10"/>
  <c r="I65" i="10"/>
  <c r="I64" i="10"/>
  <c r="I63" i="10"/>
  <c r="I62" i="10"/>
  <c r="I61" i="10"/>
  <c r="I60" i="10"/>
  <c r="I59" i="10"/>
  <c r="I58" i="10"/>
  <c r="I57" i="10"/>
  <c r="I56" i="10"/>
  <c r="I55" i="10"/>
  <c r="I54" i="10"/>
  <c r="I53" i="10"/>
  <c r="I52" i="10"/>
  <c r="I51" i="10"/>
  <c r="I50" i="10"/>
  <c r="I49" i="10"/>
  <c r="I48" i="10"/>
  <c r="I47" i="10"/>
  <c r="I46" i="10"/>
  <c r="I45" i="10"/>
  <c r="I42" i="10"/>
  <c r="I41" i="10"/>
  <c r="I40" i="10"/>
  <c r="I39" i="10"/>
  <c r="I38" i="10"/>
  <c r="I37" i="10"/>
  <c r="I36" i="10"/>
  <c r="I35" i="10"/>
  <c r="I34" i="10"/>
  <c r="I33" i="10"/>
  <c r="I32" i="10"/>
  <c r="I31" i="10"/>
  <c r="I30" i="10"/>
  <c r="I29" i="10"/>
  <c r="I28" i="10"/>
  <c r="I27" i="10"/>
  <c r="I26" i="10"/>
  <c r="I25" i="10"/>
  <c r="I24" i="10"/>
  <c r="I23" i="10"/>
  <c r="I22" i="10"/>
  <c r="I21" i="10"/>
  <c r="I20" i="10"/>
  <c r="I19" i="10"/>
  <c r="I18" i="10"/>
  <c r="I17" i="10"/>
  <c r="I16" i="10"/>
  <c r="I15" i="10"/>
  <c r="I14" i="10"/>
  <c r="I13" i="10"/>
  <c r="I12" i="10"/>
  <c r="I11" i="10"/>
  <c r="I10" i="10"/>
  <c r="I9" i="10"/>
  <c r="I8" i="10"/>
  <c r="I34" i="9"/>
  <c r="I137" i="9"/>
  <c r="I9" i="9"/>
  <c r="I230" i="9"/>
  <c r="I229" i="9"/>
  <c r="I223" i="9"/>
  <c r="I224" i="9"/>
  <c r="I225" i="9"/>
  <c r="I222" i="9"/>
  <c r="I217" i="9"/>
  <c r="I218" i="9"/>
  <c r="I216" i="9"/>
  <c r="I207" i="9"/>
  <c r="I208" i="9"/>
  <c r="I209" i="9"/>
  <c r="I210" i="9"/>
  <c r="I211" i="9"/>
  <c r="I212" i="9"/>
  <c r="I206" i="9"/>
  <c r="I201" i="9"/>
  <c r="I202" i="9"/>
  <c r="I200" i="9"/>
  <c r="I192" i="9"/>
  <c r="I193" i="9"/>
  <c r="I194" i="9"/>
  <c r="I195" i="9"/>
  <c r="I196" i="9"/>
  <c r="I191" i="9"/>
  <c r="I186" i="9"/>
  <c r="I187" i="9"/>
  <c r="I185" i="9"/>
  <c r="I174" i="9"/>
  <c r="I175" i="9"/>
  <c r="I176" i="9"/>
  <c r="I177" i="9"/>
  <c r="I178" i="9"/>
  <c r="I179" i="9"/>
  <c r="I180" i="9"/>
  <c r="I181" i="9"/>
  <c r="I173" i="9"/>
  <c r="I163" i="9"/>
  <c r="I164" i="9"/>
  <c r="I165" i="9"/>
  <c r="I166" i="9"/>
  <c r="I167" i="9"/>
  <c r="I168" i="9"/>
  <c r="I169" i="9"/>
  <c r="I162" i="9"/>
  <c r="I151" i="9"/>
  <c r="I152" i="9"/>
  <c r="I153" i="9"/>
  <c r="I154" i="9"/>
  <c r="I155" i="9"/>
  <c r="I156" i="9"/>
  <c r="I157" i="9"/>
  <c r="I158" i="9"/>
  <c r="I150" i="9"/>
  <c r="I138" i="9"/>
  <c r="I139" i="9"/>
  <c r="I140" i="9"/>
  <c r="I141" i="9"/>
  <c r="I142" i="9"/>
  <c r="I143" i="9"/>
  <c r="I144" i="9"/>
  <c r="I145" i="9"/>
  <c r="I146" i="9"/>
  <c r="I134" i="9"/>
  <c r="I131" i="9"/>
  <c r="I123" i="9"/>
  <c r="I124" i="9"/>
  <c r="I125" i="9"/>
  <c r="I126" i="9"/>
  <c r="I127" i="9"/>
  <c r="I122" i="9"/>
  <c r="I105" i="9"/>
  <c r="I106" i="9"/>
  <c r="I107" i="9"/>
  <c r="I108" i="9"/>
  <c r="I109" i="9"/>
  <c r="I110" i="9"/>
  <c r="I111" i="9"/>
  <c r="I112" i="9"/>
  <c r="I113" i="9"/>
  <c r="I114" i="9"/>
  <c r="I115" i="9"/>
  <c r="I116" i="9"/>
  <c r="I117" i="9"/>
  <c r="I118" i="9"/>
  <c r="I104" i="9"/>
  <c r="I98" i="9"/>
  <c r="I99" i="9"/>
  <c r="I100" i="9"/>
  <c r="I97" i="9"/>
  <c r="I81" i="9"/>
  <c r="I82" i="9"/>
  <c r="I83" i="9"/>
  <c r="I84" i="9"/>
  <c r="I85" i="9"/>
  <c r="I86" i="9"/>
  <c r="I87" i="9"/>
  <c r="I88" i="9"/>
  <c r="I89" i="9"/>
  <c r="I90" i="9"/>
  <c r="I91" i="9"/>
  <c r="I92" i="9"/>
  <c r="I93" i="9"/>
  <c r="I80"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45" i="9"/>
  <c r="I11" i="9"/>
  <c r="I12" i="9"/>
  <c r="I13" i="9"/>
  <c r="I14" i="9"/>
  <c r="I15" i="9"/>
  <c r="I16" i="9"/>
  <c r="I17" i="9"/>
  <c r="I18" i="9"/>
  <c r="I19" i="9"/>
  <c r="I20" i="9"/>
  <c r="I21" i="9"/>
  <c r="I22" i="9"/>
  <c r="I23" i="9"/>
  <c r="I24" i="9"/>
  <c r="I25" i="9"/>
  <c r="I26" i="9"/>
  <c r="I27" i="9"/>
  <c r="I28" i="9"/>
  <c r="I29" i="9"/>
  <c r="I30" i="9"/>
  <c r="I31" i="9"/>
  <c r="I32" i="9"/>
  <c r="I33" i="9"/>
  <c r="I35" i="9"/>
  <c r="I36" i="9"/>
  <c r="I37" i="9"/>
  <c r="I38" i="9"/>
  <c r="I39" i="9"/>
  <c r="I40" i="9"/>
  <c r="I41" i="9"/>
  <c r="I42" i="9"/>
  <c r="I10" i="9"/>
  <c r="I8" i="9"/>
  <c r="I43" i="9" l="1"/>
</calcChain>
</file>

<file path=xl/sharedStrings.xml><?xml version="1.0" encoding="utf-8"?>
<sst xmlns="http://schemas.openxmlformats.org/spreadsheetml/2006/main" count="1668" uniqueCount="698">
  <si>
    <t>Сумма</t>
  </si>
  <si>
    <t>Предприятие</t>
  </si>
  <si>
    <t>Склад</t>
  </si>
  <si>
    <t>Тип движения</t>
  </si>
  <si>
    <t>Вид операции</t>
  </si>
  <si>
    <t>Группа материалов</t>
  </si>
  <si>
    <t>Строка учета</t>
  </si>
  <si>
    <t>Материал</t>
  </si>
  <si>
    <t>Тип запаса</t>
  </si>
  <si>
    <t>Сорт,партия материала</t>
  </si>
  <si>
    <t>Единица измерение</t>
  </si>
  <si>
    <t>Счет учета материала</t>
  </si>
  <si>
    <t>Количество</t>
  </si>
  <si>
    <t>Остаток</t>
  </si>
  <si>
    <t>Приход</t>
  </si>
  <si>
    <t>Расход</t>
  </si>
  <si>
    <t>Актюбинский филиал АО "Қазтеміртранс"</t>
  </si>
  <si>
    <t>031241000644</t>
  </si>
  <si>
    <t>ТЕНГЕ</t>
  </si>
  <si>
    <t>на 01.02.2023 г.</t>
  </si>
  <si>
    <t>01.01.2023</t>
  </si>
  <si>
    <t>31.01.2023</t>
  </si>
  <si>
    <t xml:space="preserve">Акционерного общества "Казтеміртранс"                                                                                                                                                                                       </t>
  </si>
  <si>
    <t>M20K:Анализ движения материалов (усеченный)</t>
  </si>
  <si>
    <t>МЕТЧИК 10*1.25</t>
  </si>
  <si>
    <t>п/п</t>
  </si>
  <si>
    <t>Код Материала</t>
  </si>
  <si>
    <t>Полное наименование материала</t>
  </si>
  <si>
    <t>Ед. изм.</t>
  </si>
  <si>
    <t>45702015</t>
  </si>
  <si>
    <t>45706154</t>
  </si>
  <si>
    <t>46406776</t>
  </si>
  <si>
    <t>11502046</t>
  </si>
  <si>
    <t>СГОН 20</t>
  </si>
  <si>
    <t>ШТ</t>
  </si>
  <si>
    <t>12306078</t>
  </si>
  <si>
    <t>М</t>
  </si>
  <si>
    <t>12306088</t>
  </si>
  <si>
    <t>Канат стальной d 6,2</t>
  </si>
  <si>
    <t>12602023</t>
  </si>
  <si>
    <t>ШУРУП 4,0*40</t>
  </si>
  <si>
    <t>КГ</t>
  </si>
  <si>
    <t>13202285</t>
  </si>
  <si>
    <t>Пластина, SPCW1204</t>
  </si>
  <si>
    <t>13500083</t>
  </si>
  <si>
    <t>Пруток шпилька 4мм</t>
  </si>
  <si>
    <t>25000163</t>
  </si>
  <si>
    <t>БИДЭ</t>
  </si>
  <si>
    <t>25002077</t>
  </si>
  <si>
    <t>ПИСУAР</t>
  </si>
  <si>
    <t>27952074</t>
  </si>
  <si>
    <t>СТРОПЫ, 2вет11,2тн</t>
  </si>
  <si>
    <t>42306327</t>
  </si>
  <si>
    <t>Вентиль 25мм</t>
  </si>
  <si>
    <t>42400271</t>
  </si>
  <si>
    <t>ВЕНТИЛЬ ЧУГУН. Д100 РУ-16 ГОСТ 5761-65</t>
  </si>
  <si>
    <t>42600262</t>
  </si>
  <si>
    <t>ВЕНТИЛЬ НЖ Д80 РУ-16</t>
  </si>
  <si>
    <t>43101021</t>
  </si>
  <si>
    <t>ЗАДВИЖКА СТАЛЬНАЯ Д150 РУ-6</t>
  </si>
  <si>
    <t>43900002</t>
  </si>
  <si>
    <t>ПРЕОБРАЗОВАТЕЛЬ ТУ-16-529.427-70, ТСП У1-3Н</t>
  </si>
  <si>
    <t>44706078</t>
  </si>
  <si>
    <t>ШАБЛОН, Ш-6-ТО-4</t>
  </si>
  <si>
    <t>44709299</t>
  </si>
  <si>
    <t>Шаблон буксового проема Т914.004</t>
  </si>
  <si>
    <t>44709343</t>
  </si>
  <si>
    <t>Штанген базового размера Т914.01.000</t>
  </si>
  <si>
    <t>44709344</t>
  </si>
  <si>
    <t>Штанген Н Т914.03.000Н</t>
  </si>
  <si>
    <t>44709421</t>
  </si>
  <si>
    <t>44709445</t>
  </si>
  <si>
    <t>44709880</t>
  </si>
  <si>
    <t>Калибр д/конт.конус.упор.повер.подпят.</t>
  </si>
  <si>
    <t>45003080</t>
  </si>
  <si>
    <t>РЕЗЦЫ ЧАШЕЧНЫЕ Т-14 Д 27</t>
  </si>
  <si>
    <t>45003081</t>
  </si>
  <si>
    <t>РЕЗЕЦ Т15 К6</t>
  </si>
  <si>
    <t>45003112</t>
  </si>
  <si>
    <t>РЕЗЕЦ ТОКАРНЫЙ ОТРЕЗНОЙ Т5К10 (25х16)</t>
  </si>
  <si>
    <t>45009256</t>
  </si>
  <si>
    <t>Пластина твердосплавная Т5К12</t>
  </si>
  <si>
    <t>45009695</t>
  </si>
  <si>
    <t>Пластина сменная твердосплавная</t>
  </si>
  <si>
    <t>45102644</t>
  </si>
  <si>
    <t>Пластина SPКN1504EDSR, 15,87х15,87мм</t>
  </si>
  <si>
    <t xml:space="preserve">45102645 </t>
  </si>
  <si>
    <t>Пластина SPEW1204ADSN, 12,7х12,7мм</t>
  </si>
  <si>
    <t>45402180</t>
  </si>
  <si>
    <t>СВЕРЛО С ТВЕРДОГО СПЛАВА 8 ГОСТ 10903-77</t>
  </si>
  <si>
    <t>45406340</t>
  </si>
  <si>
    <t>Сверло d=54 мм,класс №А1,ГОСТ 10903-77</t>
  </si>
  <si>
    <t>45500477</t>
  </si>
  <si>
    <t>СВЕРЛО С КОНИЧ.ХВОСТОВИКОМ Д55 ГОСТ 10903-77</t>
  </si>
  <si>
    <t>45700071</t>
  </si>
  <si>
    <t>МЕТЧИК РУЧНОЙ МЕТРИЧЕСКИЙ 16,0Х2,0</t>
  </si>
  <si>
    <t>45700406</t>
  </si>
  <si>
    <t>МЕТЧИК МАШИННО-РУЧНОЙ 18Х1,5</t>
  </si>
  <si>
    <t>45700436</t>
  </si>
  <si>
    <t>МЕТЧИК МАШИННО-РУЧНОЙ 27Х1,5</t>
  </si>
  <si>
    <t>45700439</t>
  </si>
  <si>
    <t>МЕТЧИК МАШИННО-РУЧНОЙ 30Х3,5</t>
  </si>
  <si>
    <t>45702011</t>
  </si>
  <si>
    <t>МЕТЧИК 14*1.25</t>
  </si>
  <si>
    <t>45702012</t>
  </si>
  <si>
    <t>МЕТЧИК 20*1.5</t>
  </si>
  <si>
    <t>45702018</t>
  </si>
  <si>
    <t>МЕТЧИК 16*1.5</t>
  </si>
  <si>
    <t>45702023</t>
  </si>
  <si>
    <t>МЕТЧИК МР12*1.5</t>
  </si>
  <si>
    <t>45702026</t>
  </si>
  <si>
    <t>МЕТЧИК 24*1.5</t>
  </si>
  <si>
    <t>45702033</t>
  </si>
  <si>
    <t>МЕТЧИК 12*1.25</t>
  </si>
  <si>
    <t>45702043</t>
  </si>
  <si>
    <t>МЕТЧИК 10*1.5</t>
  </si>
  <si>
    <t>45702044</t>
  </si>
  <si>
    <t>МЕТЧИК 22*1.5</t>
  </si>
  <si>
    <t>45702063</t>
  </si>
  <si>
    <t>МЕТЧИК 14*1.5</t>
  </si>
  <si>
    <t>45702073</t>
  </si>
  <si>
    <t>МЕТЧИК РУЧНОЙ 14*2</t>
  </si>
  <si>
    <t>45702077</t>
  </si>
  <si>
    <t>МЕТЧИК К1/2</t>
  </si>
  <si>
    <t>45702089</t>
  </si>
  <si>
    <t>МЕТЧИК 8Х1</t>
  </si>
  <si>
    <t>45706028</t>
  </si>
  <si>
    <t>Метчик М42</t>
  </si>
  <si>
    <t>45706037</t>
  </si>
  <si>
    <t>Метчик №16</t>
  </si>
  <si>
    <t>45706052</t>
  </si>
  <si>
    <t>Метчик М30*3,5 №1</t>
  </si>
  <si>
    <t>45706065</t>
  </si>
  <si>
    <t>Метчик ф 1 1/2мм</t>
  </si>
  <si>
    <t>45706066</t>
  </si>
  <si>
    <t>Метчик ф 2мм</t>
  </si>
  <si>
    <t>45706067</t>
  </si>
  <si>
    <t>Метчик ф 10х1,5мм</t>
  </si>
  <si>
    <t>45706069</t>
  </si>
  <si>
    <t>Метчик ф 18х1,5мм</t>
  </si>
  <si>
    <t>45706071</t>
  </si>
  <si>
    <t>Метчик ф 27х1,5мм</t>
  </si>
  <si>
    <t>Метчик d=30*3,5 мм ГОСТ 3266-81</t>
  </si>
  <si>
    <t>45800136</t>
  </si>
  <si>
    <t>ПЛАШКА КРУГЛАЯ С МЕТРИЧ.РЕЗЬБОЙ 14Х2</t>
  </si>
  <si>
    <t>45802006</t>
  </si>
  <si>
    <t>ПЛАШКА 20*1.5</t>
  </si>
  <si>
    <t>45802012</t>
  </si>
  <si>
    <t>ПЛАШКА 14*1.5</t>
  </si>
  <si>
    <t>45802024</t>
  </si>
  <si>
    <t>ПЛАШКА М14*1.25</t>
  </si>
  <si>
    <t>45802069</t>
  </si>
  <si>
    <t>ПЛАШКА М22*1,5</t>
  </si>
  <si>
    <t>45802100</t>
  </si>
  <si>
    <t>Плашка М30*3,5</t>
  </si>
  <si>
    <t>45802205</t>
  </si>
  <si>
    <t>Плашка М10х1,5,ГОСТ 9740-71  2650-1693</t>
  </si>
  <si>
    <t>46331300</t>
  </si>
  <si>
    <t>НАПИЛЬНИК КРУГЛЫЙ</t>
  </si>
  <si>
    <t>46354200</t>
  </si>
  <si>
    <t>Монометр МТ-0-10, МП4-УУ2</t>
  </si>
  <si>
    <t>Монометр МТ-0-10, МПТИ-УЗ</t>
  </si>
  <si>
    <t>Монометр МТ-0-10, МПУ2</t>
  </si>
  <si>
    <t>Монометр МТ-0-10, кислор.250</t>
  </si>
  <si>
    <t>46354253</t>
  </si>
  <si>
    <t>Центр токарный №4</t>
  </si>
  <si>
    <t>46354254</t>
  </si>
  <si>
    <t>Центр токарный №5</t>
  </si>
  <si>
    <t>46354339</t>
  </si>
  <si>
    <t>46354349</t>
  </si>
  <si>
    <t>Ключ гаечный 46х50</t>
  </si>
  <si>
    <t>46355113</t>
  </si>
  <si>
    <t>Отвертка, 0,8*5,5мм</t>
  </si>
  <si>
    <t>46400057</t>
  </si>
  <si>
    <t>Микрометр гладкий МК 125-150мм(2КЛ) ГОСТ 6507-90</t>
  </si>
  <si>
    <t>46400060</t>
  </si>
  <si>
    <t>Микрометр гладкий МК 150-175мм ГОСТ 6507-90</t>
  </si>
  <si>
    <t>Нутромер индикаторный НИ-450 ГОСТ 868-89</t>
  </si>
  <si>
    <t>46406777</t>
  </si>
  <si>
    <t>Нутромер индикаторный НИ-100 ГОСТ 868-89</t>
  </si>
  <si>
    <t>46703490</t>
  </si>
  <si>
    <t>Щетка метал.круглая, 20*200</t>
  </si>
  <si>
    <t>55752352</t>
  </si>
  <si>
    <t>Термометр ТЛ-2 №2 от 0 до +250 25-2021.003-88</t>
  </si>
  <si>
    <t>55752370</t>
  </si>
  <si>
    <t>Термометр ТН-4 2М  от 0 до 150</t>
  </si>
  <si>
    <t>56101014</t>
  </si>
  <si>
    <t>Огнетушитель ОУ-5</t>
  </si>
  <si>
    <t>56300356</t>
  </si>
  <si>
    <t>Электродвигатель</t>
  </si>
  <si>
    <t>57203014</t>
  </si>
  <si>
    <t>Термометр манометр.ТКП 160 Ср</t>
  </si>
  <si>
    <t>57203034</t>
  </si>
  <si>
    <t>Манометр МП2-Уф 0-25 кгс/см2 (кислород)</t>
  </si>
  <si>
    <t>57203035</t>
  </si>
  <si>
    <t>Манометр МП2-Уф 0-250 кгс/см2 (кислород)</t>
  </si>
  <si>
    <t>57450049</t>
  </si>
  <si>
    <t>ГОРЕЛКА СВАРОЧНАЯ Г2-05, дм0,8-1,6</t>
  </si>
  <si>
    <t>58152269</t>
  </si>
  <si>
    <t>РЕГУЛЯТОР УРПД</t>
  </si>
  <si>
    <t>74600452</t>
  </si>
  <si>
    <t>МЕТАЛЛИЧЕСКИЙ КОНУС 3-3056 1-3060, 1</t>
  </si>
  <si>
    <t>МЕТАЛЛИЧЕСКИЙ КОНУС 3-3056 1-3060, 2</t>
  </si>
  <si>
    <t>МЕТАЛЛИЧЕСКИЙ КОНУС 3-3056 1-3060, 3</t>
  </si>
  <si>
    <t>99921100</t>
  </si>
  <si>
    <t>Баллон ГОСТ 15860-84, 50 л</t>
  </si>
  <si>
    <t>Отвертка крест 2х150</t>
  </si>
  <si>
    <t xml:space="preserve">Трос стальной диаметр 22мм </t>
  </si>
  <si>
    <t>13050024</t>
  </si>
  <si>
    <t xml:space="preserve">ДЕРЖАТЕЛЬ СРЕДНИЙ 5 ОТВ. </t>
  </si>
  <si>
    <t>шт</t>
  </si>
  <si>
    <t>13102145</t>
  </si>
  <si>
    <t>Цепь металлическая</t>
  </si>
  <si>
    <t>м</t>
  </si>
  <si>
    <t>Центр вращающий А-1-4-Н</t>
  </si>
  <si>
    <t>Регулятор углекислотный для расхода газа</t>
  </si>
  <si>
    <t>Калибр-кольцо Предельный.резьбовой</t>
  </si>
  <si>
    <t>Калибр-кольцо Предельный.резьбовой М30 кольцо 8211-1109</t>
  </si>
  <si>
    <t>44709946</t>
  </si>
  <si>
    <t>Калибр-кольцо М30 (ПР.) и (НЕ.).</t>
  </si>
  <si>
    <t>Перфоратор</t>
  </si>
  <si>
    <t>Сверло спиральное,с коническим хвостиком 16,5мм.</t>
  </si>
  <si>
    <t>Резец чашечный</t>
  </si>
  <si>
    <t>Пластины отрезные Т5 К10</t>
  </si>
  <si>
    <t>Пластина 16370 ВК8</t>
  </si>
  <si>
    <t>45102651</t>
  </si>
  <si>
    <t>Патрон сверлильный трехкулачковый,ПС-16</t>
  </si>
  <si>
    <t>45102652</t>
  </si>
  <si>
    <t>Патрон сверлильный трехкулачковый,ПС-10</t>
  </si>
  <si>
    <t>45102653</t>
  </si>
  <si>
    <t>45102689</t>
  </si>
  <si>
    <t>Пластина многогранная,твердосплавная,d=15,875мм.</t>
  </si>
  <si>
    <t>45102691</t>
  </si>
  <si>
    <t>Пластина SPGN-150412 d=15.875мм.</t>
  </si>
  <si>
    <t>45102695</t>
  </si>
  <si>
    <t>45400006</t>
  </si>
  <si>
    <t>СВЕРЛО К/Х 16,50</t>
  </si>
  <si>
    <t>45503338</t>
  </si>
  <si>
    <t>Сверло d=12,5мм класс№А1</t>
  </si>
  <si>
    <t>Сверло спиральное,с коническим хвостиком, 6,0мм.</t>
  </si>
  <si>
    <t>Сверло спиральное,с коническим хвостиком,10,2мм.</t>
  </si>
  <si>
    <t>Сверло спиральное,с цилиндрическим хвостиком, 3мм.</t>
  </si>
  <si>
    <t>Сверло спиральное,с цилиндрическим хвостиком, 0,9мм.</t>
  </si>
  <si>
    <t>45700061</t>
  </si>
  <si>
    <t>МЕТЧИК РУЧНОЙ МЕТРИЧЕСКИЙ 12,0Х1,75</t>
  </si>
  <si>
    <t>Метчик d=30х3,5мм.</t>
  </si>
  <si>
    <t>45800142</t>
  </si>
  <si>
    <t>ПЛАШКА КРУГЛАЯ С МЕТРИЧ.РЕЗЬБОЙ 16Х2</t>
  </si>
  <si>
    <t>45802003</t>
  </si>
  <si>
    <t>ПЛАШКА 12*1.75</t>
  </si>
  <si>
    <t>45802052</t>
  </si>
  <si>
    <t>ПЛАШКА М10Х1.5</t>
  </si>
  <si>
    <t>45802057</t>
  </si>
  <si>
    <t>ПЛАШКА 3/4</t>
  </si>
  <si>
    <t>45802081</t>
  </si>
  <si>
    <t>ПЛАШКА М22</t>
  </si>
  <si>
    <t>45802085</t>
  </si>
  <si>
    <t>ПЛАШКА М 20</t>
  </si>
  <si>
    <t>45802086</t>
  </si>
  <si>
    <t>ПЛАШКА М 30</t>
  </si>
  <si>
    <t>45802132</t>
  </si>
  <si>
    <t>Плашка диаметром 1</t>
  </si>
  <si>
    <t>45802198</t>
  </si>
  <si>
    <t>Плашка 2654-2654-0173а 1 1/4" дюйма</t>
  </si>
  <si>
    <t>45802216</t>
  </si>
  <si>
    <t>Плашка 2654-0163 6g</t>
  </si>
  <si>
    <t>45802230</t>
  </si>
  <si>
    <t>Плашка 2650-2033 6g</t>
  </si>
  <si>
    <t>45802232</t>
  </si>
  <si>
    <t>Плашка 2650-2131 6g</t>
  </si>
  <si>
    <t>45802233</t>
  </si>
  <si>
    <t>Плашка 2650-2175 6g</t>
  </si>
  <si>
    <t>45802234</t>
  </si>
  <si>
    <t>Плашка 2650-2347 6g</t>
  </si>
  <si>
    <t>46354443</t>
  </si>
  <si>
    <t xml:space="preserve">КЛЮЧ ГАЕЧНЫЙ РОЖКОВЫЙ 30*32. </t>
  </si>
  <si>
    <t>46354906</t>
  </si>
  <si>
    <t>Вороток 1/4 дюйма</t>
  </si>
  <si>
    <t>46354907</t>
  </si>
  <si>
    <t>Вороток 3/4 дюйма</t>
  </si>
  <si>
    <t>46355026</t>
  </si>
  <si>
    <t>Ключ гаечный размеры зевов-36х41мм.</t>
  </si>
  <si>
    <t>46355028</t>
  </si>
  <si>
    <t>Ключ гаечный размеры зевов-46х50мм.</t>
  </si>
  <si>
    <t>46406012</t>
  </si>
  <si>
    <t>ШТАНГЕНЦИРКУЛЬ ШЦ-111 ММ</t>
  </si>
  <si>
    <t>НУТРОМЕР ИНДИКАТОРНЫЙ НИ-450</t>
  </si>
  <si>
    <t>46700589</t>
  </si>
  <si>
    <t>Пробка резьбовая И12,0х1,0 НЕ7Н</t>
  </si>
  <si>
    <t>46700590</t>
  </si>
  <si>
    <t>Кольцо резьбовое М20.0х1,5 ПР 6g 7h</t>
  </si>
  <si>
    <t>46703849</t>
  </si>
  <si>
    <t>Регулятор</t>
  </si>
  <si>
    <t>46703877</t>
  </si>
  <si>
    <t>Щетка дисковая,металлическая.</t>
  </si>
  <si>
    <t>47209097</t>
  </si>
  <si>
    <t>Круг шлифовальный 150х32х20мм.</t>
  </si>
  <si>
    <t>Круг шлифовальный 1 150х32х20 63С 10 П С27</t>
  </si>
  <si>
    <t>Круг отрезной 41 230х2х22 14А 80Н 41-43 BF М 80м/с</t>
  </si>
  <si>
    <t>54803309</t>
  </si>
  <si>
    <t>Кабель АВБбШв 3х70+1х35</t>
  </si>
  <si>
    <t>км</t>
  </si>
  <si>
    <t>55807265</t>
  </si>
  <si>
    <t>КЛЕЙМО 27</t>
  </si>
  <si>
    <t>56301304</t>
  </si>
  <si>
    <t>ЭЛЕКТРОДВИГАТЕЛЬ АСИНХРОН. 1,5Х1500 ОБ/М</t>
  </si>
  <si>
    <t>56301355</t>
  </si>
  <si>
    <t>ЭЛЕКТРОДВИГАТЕЛЬ АСИНХРОН. 7,5Х1500 ОБ/М</t>
  </si>
  <si>
    <t>57203036</t>
  </si>
  <si>
    <t>Манометр МП3-Уф 0-10 кгс/см2</t>
  </si>
  <si>
    <t>74408871</t>
  </si>
  <si>
    <t>ВИНТ НАЖИМНОЙ 1443.01.115</t>
  </si>
  <si>
    <t>74600480</t>
  </si>
  <si>
    <t>Электродвигатель асинхронный АИ 2,2*1500об/мин 220-380В</t>
  </si>
  <si>
    <t>90000022</t>
  </si>
  <si>
    <t>Предохранитель ПН-2 100 80А</t>
  </si>
  <si>
    <t>90307475</t>
  </si>
  <si>
    <t>Предохранитель ПН-2/250А</t>
  </si>
  <si>
    <t>Балансовая стоимость, тенге</t>
  </si>
  <si>
    <t>Итого</t>
  </si>
  <si>
    <t>Лот №1</t>
  </si>
  <si>
    <t>Лот №2</t>
  </si>
  <si>
    <t>Лот №3</t>
  </si>
  <si>
    <t>Лот №4</t>
  </si>
  <si>
    <t>Лот №5</t>
  </si>
  <si>
    <t>Шаблон МИ-1180 для контр.износ.колец буксов</t>
  </si>
  <si>
    <t xml:space="preserve">Шаблон Т416.06.000(Т1216.06.000)№914р/25 </t>
  </si>
  <si>
    <t>Лот №6</t>
  </si>
  <si>
    <t>Лот №8</t>
  </si>
  <si>
    <t>Лот №7</t>
  </si>
  <si>
    <t>Лот №9</t>
  </si>
  <si>
    <t>Лот №10</t>
  </si>
  <si>
    <t>Лот №11</t>
  </si>
  <si>
    <t xml:space="preserve">Кол-во </t>
  </si>
  <si>
    <t>Оценочная  стоимость, тенге</t>
  </si>
  <si>
    <t>Лот №12</t>
  </si>
  <si>
    <t>Лот №13</t>
  </si>
  <si>
    <t>Лот №14</t>
  </si>
  <si>
    <t>Лот №15</t>
  </si>
  <si>
    <t>Лот №16</t>
  </si>
  <si>
    <t>Лот №17</t>
  </si>
  <si>
    <t>Лот №18</t>
  </si>
  <si>
    <t>Лот №19</t>
  </si>
  <si>
    <t xml:space="preserve">Перечень  неликвидных товарно-материальных запасов Костанайского и Актобинского филиалов АО "Қазтеміртранс"  подлежащих реализации путем проведения электронных торгов в форме аукциона на повышение на веб-портале реестра государственного имущества реализации </t>
  </si>
  <si>
    <t>Приложение 4 к протоколу заседания Комиссии по реализации товарно-материальных запасов, 
отнесенные к неликвидным и 
невостребованным ликвидным                                                                         АО "Қазтеміртранс"                                                                                          от 22 сентября 2025 года № 9</t>
  </si>
  <si>
    <t xml:space="preserve">желқума 20 </t>
  </si>
  <si>
    <t>болат арқан  d 6,2</t>
  </si>
  <si>
    <t>шұра 25мм</t>
  </si>
  <si>
    <t>шойын шұрасы Д100 РУ-16 ГОСТ 5761-65</t>
  </si>
  <si>
    <t>шұра НЖ Д80 РУ-16</t>
  </si>
  <si>
    <t>кескіш табақша тәріздес Т-14 Д 27</t>
  </si>
  <si>
    <t>кескіш Т15 К6</t>
  </si>
  <si>
    <t>токарлық кескен кескіш Т5К10 (25х16)</t>
  </si>
  <si>
    <t xml:space="preserve">қатты құймалы тақташа </t>
  </si>
  <si>
    <t xml:space="preserve">қатты құймалы ауыспалы тақташа </t>
  </si>
  <si>
    <t>тақташа SPКN1504EDSR, 15,87х15,87мм</t>
  </si>
  <si>
    <t>тақташа SPEW1204ADSN, 12,7х12,7мм</t>
  </si>
  <si>
    <t>конустық сапты бұрғы  Д55 ГОСТ 10903-77</t>
  </si>
  <si>
    <t>машиналық қолды бұранойғыш 27Х1,5</t>
  </si>
  <si>
    <t>машиналық қолды бұранойғыш 30Х3,5</t>
  </si>
  <si>
    <t>бұранойғыш 10*1.25</t>
  </si>
  <si>
    <t>бұранойғыш 16*1.5</t>
  </si>
  <si>
    <t>бұранойғыш МР12*1.5</t>
  </si>
  <si>
    <t>бұранойғыш 24*1.5</t>
  </si>
  <si>
    <t>бұранойғыш 12*1.25</t>
  </si>
  <si>
    <t>бұранойғыш 14*1.5</t>
  </si>
  <si>
    <t>қолды бұранойғыш 14*2</t>
  </si>
  <si>
    <t>бұранойғыш К1/2</t>
  </si>
  <si>
    <t>бұранойғыш  8Х1</t>
  </si>
  <si>
    <t>бұранойғыш М30*3,5 №1</t>
  </si>
  <si>
    <t>бұранойғыш ф 1 1/2мм</t>
  </si>
  <si>
    <t>бұранойғыш ф 10х1,5мм</t>
  </si>
  <si>
    <t>токарлық орталық №4</t>
  </si>
  <si>
    <t>токарлық орталық №5</t>
  </si>
  <si>
    <t>Манометр МП2-Уф 0-25 кгс/см2 (оттекті)</t>
  </si>
  <si>
    <t>Манометр МП2-Уф 0-250 кгс/см2 (оттекті)</t>
  </si>
  <si>
    <t>токарлық кескен кескіш  Т5К10 (25х16)</t>
  </si>
  <si>
    <t>қатты құймалы тақташа Т5К12</t>
  </si>
  <si>
    <t>қатты құймалы ауыспалы тақташа</t>
  </si>
  <si>
    <t>машиналық қолды бұранойғыш  16,0Х2,0</t>
  </si>
  <si>
    <t>машиналық қолды бұранойғыш  18Х1,5</t>
  </si>
  <si>
    <t>машиналық қолды бұранойғыш  30Х3,5</t>
  </si>
  <si>
    <t>бұранойғыш 14*1.25</t>
  </si>
  <si>
    <t>бұранойғыш 20*1.5</t>
  </si>
  <si>
    <t>бұранойғыш 10*1.5</t>
  </si>
  <si>
    <t>бұранойғыш 22*1.5</t>
  </si>
  <si>
    <t>бұранойғыш М42</t>
  </si>
  <si>
    <t>бұранойғыш №16</t>
  </si>
  <si>
    <t>бұранойғышк ф 2мм</t>
  </si>
  <si>
    <t>бұранойғыш ф 18х1,5мм</t>
  </si>
  <si>
    <t>бұранойғыш ф 27х1,5мм</t>
  </si>
  <si>
    <t>бұранойғыш d=30*3,5 мм ГОСТ 3266-81</t>
  </si>
  <si>
    <t>бұранда кескіш домалақ метрикалық бұрандамен 14Х2</t>
  </si>
  <si>
    <t>бұранда кескіш 20*1.5</t>
  </si>
  <si>
    <t>бұранда кескіш  14*1.5</t>
  </si>
  <si>
    <t>бұранда кескіш  М14*1.25</t>
  </si>
  <si>
    <t>бұранда кескіш  М22*1,5</t>
  </si>
  <si>
    <t>бұранда кескіш  М30*3,5</t>
  </si>
  <si>
    <t>бұранда кескіш  М10х1,5,ГОСТ 9740-71  2650-1693</t>
  </si>
  <si>
    <t xml:space="preserve">болат арқан 22мм </t>
  </si>
  <si>
    <t>бұранда 4,0*40</t>
  </si>
  <si>
    <t>тақташа, SPCW1204</t>
  </si>
  <si>
    <t>бұрмасоқпа 4мм</t>
  </si>
  <si>
    <t>жүкбау, 2вет11,2тн</t>
  </si>
  <si>
    <t>бұрғы қатты қорытпадан 8 ГОСТ 10903-77</t>
  </si>
  <si>
    <t>бұрғы d=54 мм,класс №А1,ГОСТ 10903-77</t>
  </si>
  <si>
    <t xml:space="preserve">егеу дөңгелек </t>
  </si>
  <si>
    <t>бұрағыш крест формалы 2х150</t>
  </si>
  <si>
    <t>кілт гайкалы 46х50</t>
  </si>
  <si>
    <t>бұрағыш, 0,8*5,5мм</t>
  </si>
  <si>
    <t>Щетка метал.дөңгелек, 20*200</t>
  </si>
  <si>
    <t>түрлендіргіш ТУ-16-529.427-70, ТСП У1-3Н</t>
  </si>
  <si>
    <t>дәнекерлеуші анарғысы Г2-05, дм0,8-1,6</t>
  </si>
  <si>
    <t>реттегіш урпд</t>
  </si>
  <si>
    <t>болат тиек Д150 РУ-6</t>
  </si>
  <si>
    <t>үлгі, Ш-6-ТО-4</t>
  </si>
  <si>
    <t>буксалық кеңістіктің үлгісі Т914.004</t>
  </si>
  <si>
    <t>базалық өлшемнің штангені Т914.01.000</t>
  </si>
  <si>
    <t>буксасақиналарының тозуын бақылайтын МИ-1180 үлгісі</t>
  </si>
  <si>
    <t>штанген Н Т914.03.000Н</t>
  </si>
  <si>
    <t xml:space="preserve">шаблон Т416.06.000(Т1216.06.000)№914р/25 </t>
  </si>
  <si>
    <t xml:space="preserve">подпятниктің тірек бетінің конустығын бақылауғы арналған калибр </t>
  </si>
  <si>
    <t>тегіс микрометр  МК 125-150мм(2КЛ) ГОСТ 6507-90</t>
  </si>
  <si>
    <t>тегіс микрометр  МК 150-175мм ГОСТ 6507-90</t>
  </si>
  <si>
    <t>нутромер индикаторлық НИ-450 ГОСТ 868-89</t>
  </si>
  <si>
    <t>нутромер индикаторлық  НИ-100 ГОСТ 868-89</t>
  </si>
  <si>
    <t>металл конус  3-3056 1-3060, 1</t>
  </si>
  <si>
    <t>металл конус  3-3056 1-3060, 2</t>
  </si>
  <si>
    <t>металл конус  3-3056 1-3060, 3</t>
  </si>
  <si>
    <t>Монометр МТ-0-10, оттекті.250</t>
  </si>
  <si>
    <t>Өрт сөндіргіш ОУ-5</t>
  </si>
  <si>
    <t>Электқозғалтқыш</t>
  </si>
  <si>
    <t>конустық сапты спиралды бұрғы 16,5мм.</t>
  </si>
  <si>
    <t>тақташа 16370 ВК8</t>
  </si>
  <si>
    <t>үшжұдырықты бұрғымалы патрон,ПС-16</t>
  </si>
  <si>
    <t>конустық сапты спиралды бұрғы 10,2мм.</t>
  </si>
  <si>
    <t>бұранда кескіш М22</t>
  </si>
  <si>
    <t>бұранда кескіш М 30</t>
  </si>
  <si>
    <t>гайкалы кілттер өлшемдері 46х50мм.</t>
  </si>
  <si>
    <t>штангенциркуль ШЦ-111 ММ</t>
  </si>
  <si>
    <t>таңба 27</t>
  </si>
  <si>
    <t>манометр МП3-Уф 0-10 кгс/см2</t>
  </si>
  <si>
    <t>конустық сапты спиралды бұрғы, 6,0мм.</t>
  </si>
  <si>
    <t>конустық сапты цилиндрлі бұрғы, 3мм.</t>
  </si>
  <si>
    <t>шығыршық 1/4 дюймді</t>
  </si>
  <si>
    <t>шығыршық 3/4 дюймді</t>
  </si>
  <si>
    <t>гайкалы кілттер өлшемдері - 36х41мм.</t>
  </si>
  <si>
    <t>кеспелі дөңгелек 41 230х2х22 14А 80Н 41-43 BF М 80м/с</t>
  </si>
  <si>
    <t>сақтандырғыш ПН-2 100 80А</t>
  </si>
  <si>
    <t>сақтандырғыш ПН-2/250А</t>
  </si>
  <si>
    <t>конустық сапты цилиндрлі бұрғы, 0,9мм.</t>
  </si>
  <si>
    <t>бұранойғыш қолды метрлік 12,0Х1,75</t>
  </si>
  <si>
    <t>бұранойғыш d=30х3,5мм.</t>
  </si>
  <si>
    <t>бұранда кескіш домалақ метрлік бұрандамен 16Х2</t>
  </si>
  <si>
    <t>бұранда кескіш 12*1.75</t>
  </si>
  <si>
    <t>бұранда кескіш М10Х1.5</t>
  </si>
  <si>
    <t>бұранда кескіш 3/4</t>
  </si>
  <si>
    <t>бұранда кескіш М 20</t>
  </si>
  <si>
    <t>бұранда кескіш диаметрі 1</t>
  </si>
  <si>
    <t>бұранда кескіш 2654-2654-0173а 1 1/4" дюйм</t>
  </si>
  <si>
    <t>бұранда кескіш 2654-0163 6g</t>
  </si>
  <si>
    <t>бұранда кескіш 2650-2033 6g</t>
  </si>
  <si>
    <t>бұранда кескіш 2650-2131 6g</t>
  </si>
  <si>
    <t>бұранда кескіш 2650-2175 6g</t>
  </si>
  <si>
    <t>бұранда кескіш 2650-2347 6g</t>
  </si>
  <si>
    <t xml:space="preserve">гайкалы кілт мүйізді 30*32. </t>
  </si>
  <si>
    <t>нутромер индикаторлы НИ-450</t>
  </si>
  <si>
    <t>асинхронды электрқозғалтқышы АИ 2,2*1500об/мин 220-380В</t>
  </si>
  <si>
    <t>асинхронды электрқозғалтқыш 7,5Х1500 ОБ/М</t>
  </si>
  <si>
    <t>бұрандалы тығын И12,0х1,0 НЕ7Н</t>
  </si>
  <si>
    <t>бұрандалы сақина М20.0х1,5 ПР 6g 7h</t>
  </si>
  <si>
    <t>реттегіш</t>
  </si>
  <si>
    <t xml:space="preserve">щетка дискілі, металл </t>
  </si>
  <si>
    <t>ажарлағыш дөңгелек 150х32х20мм.</t>
  </si>
  <si>
    <t>ажарлағыш дөңгелек 1 150х32х20 63С 10 П С27</t>
  </si>
  <si>
    <t>асинхронды электрқозғалтқыш 1,5Х1500 ОБ/М</t>
  </si>
  <si>
    <t>тығыздағыш бұранда 1443.01.115</t>
  </si>
  <si>
    <t>орташа ұстағыш 5 тесік</t>
  </si>
  <si>
    <t>металл шынжыр</t>
  </si>
  <si>
    <t>айналмалы орталық А-1-4-Н</t>
  </si>
  <si>
    <t>көмірқышқыл газын шығысына арналған реттегіш</t>
  </si>
  <si>
    <t xml:space="preserve">калибр-сақина. шекті. Бұрандалы </t>
  </si>
  <si>
    <t>калибр-сақина. шекті. Бұрандалы М30 кольцо 8211-1109</t>
  </si>
  <si>
    <t>калибр-сақина М30 (ПР.) и (НЕ.).</t>
  </si>
  <si>
    <t>тақташа көпқырлы, қатты қорытпалы,d=15,875мм.</t>
  </si>
  <si>
    <t>бұрғы К/Х 16,50</t>
  </si>
  <si>
    <t>бұрғы d=12,5мм класс№А1</t>
  </si>
  <si>
    <t xml:space="preserve">кескіш табақша тәріздес </t>
  </si>
  <si>
    <t>тақташа кескен Т5 К10</t>
  </si>
  <si>
    <t>үшжұдырықты бұрғымалы патрон, ПС-10</t>
  </si>
  <si>
    <t>тақташа SPGN-150412 d=15.875мм.</t>
  </si>
  <si>
    <t xml:space="preserve">«Қазтеміртранс» АҚ өтімді емес және талап етілмеген өтімділікке жатқызылған, тауар материалдық қорларды сату жөніндегі Комиссия отырысының 2025 жылдың 22 қыркүйектегі № 9 хаттамасына 3 қосымша </t>
  </si>
  <si>
    <t>Материал Коды</t>
  </si>
  <si>
    <t>Материалдың толық атауы</t>
  </si>
  <si>
    <t>Бірлік</t>
  </si>
  <si>
    <t>Саны</t>
  </si>
  <si>
    <t>Бағалау құны, теңге</t>
  </si>
  <si>
    <t>Баланстық құны, теңге</t>
  </si>
  <si>
    <t>Ең жоғары құны бойынша сома (бағалау/баланстық), ҚҚС-сыз теңге</t>
  </si>
  <si>
    <t>Ең жоғары құны бойынша сату сомасы (бағалау/баланстық), ҚҚС-пен теңге</t>
  </si>
  <si>
    <t>"Қазтеміртранс" АҚ Қостанай және Ақтөбе филиалдарының өтімді емес тауар-материалдық қорларының тізбесі өткізудің Мемлекеттік мүлік тізілімінің веб-порталында арттыруға аукцион нысанында электрондық сауда-саттық өткізу арқылы өткізілуге тиіс</t>
  </si>
  <si>
    <t>Сумма реализации по наивысшей стоимости  (оценочная/балансовая) тенге, с НДС</t>
  </si>
  <si>
    <t>Сумма по наивысшей стоимости  (оценочная/балансовая)тенге, без НДС</t>
  </si>
  <si>
    <t>Appendix 4 to the minutes of the Commission meeting on the sale of inventory, 
classified as illiquid and 
unclaimed liquid assets of Kaztemirtrans JSC dated September 22, 2025да № 9</t>
  </si>
  <si>
    <t>List of illiquid inventory of the Kostanay and Aktobe branches of Kaztemirtrans JSC to be sold through electronic bidding in the form of an auction on the web portal of the state property registry</t>
  </si>
  <si>
    <t>Material Code</t>
  </si>
  <si>
    <t>Full name of the material</t>
  </si>
  <si>
    <t>Unit</t>
  </si>
  <si>
    <t>Qty</t>
  </si>
  <si>
    <t>Book value, tenge</t>
  </si>
  <si>
    <t>Estimated value, tenge</t>
  </si>
  <si>
    <t>Amount at the highest cost (estimated/book value) tenge, excluding VAT</t>
  </si>
  <si>
    <t>Selling price at the highest cost (estimated/book value) tenge, with VAT</t>
  </si>
  <si>
    <t>Lot №1</t>
  </si>
  <si>
    <t>sgon 20</t>
  </si>
  <si>
    <t xml:space="preserve">rope steel d 6,2 </t>
  </si>
  <si>
    <t xml:space="preserve"> valve 25mm </t>
  </si>
  <si>
    <t>valve iron. D100 RU-16 GOST 5761-65</t>
  </si>
  <si>
    <t xml:space="preserve">valve nzh d80 ru-16 </t>
  </si>
  <si>
    <t xml:space="preserve">cutters bowl t-14 d 27    </t>
  </si>
  <si>
    <t xml:space="preserve">cutter t15 k6 </t>
  </si>
  <si>
    <t>cutter turning cut-off T5K10 (2x16)</t>
  </si>
  <si>
    <t xml:space="preserve">solid T5K12 </t>
  </si>
  <si>
    <t xml:space="preserve"> plate replacement solid alloy </t>
  </si>
  <si>
    <t xml:space="preserve">plate SPKN1504EDSR, 15.87x15.87mm </t>
  </si>
  <si>
    <t xml:space="preserve">plate SPEW1204ADSN, 12.7x12.7mm </t>
  </si>
  <si>
    <t>drill bit with tapered shank D55 GOST 10903-77 – 2 pcs., marker machine-manual 27X1,5</t>
  </si>
  <si>
    <t>manual sweeper 14*2</t>
  </si>
  <si>
    <t>mmometer МТ-0-10, МП4-УУ2</t>
  </si>
  <si>
    <t>mmometer МТ-0-10, МПТИ-УЗ</t>
  </si>
  <si>
    <t>mmometer МТ-0-10, МПУ2</t>
  </si>
  <si>
    <t>mmometer МТ-0-10, кислор.250</t>
  </si>
  <si>
    <t>lathe center №4</t>
  </si>
  <si>
    <t>lathe center №5</t>
  </si>
  <si>
    <t>pressure gauge MP2-Uf 0-25 kgf/cm2 (oxygen)</t>
  </si>
  <si>
    <t>Cup cutters T-14 D 27</t>
  </si>
  <si>
    <t>lathe parting cutter T5K10 (25x16)</t>
  </si>
  <si>
    <t>plate hard alloy T5K12</t>
  </si>
  <si>
    <t>replaceable carbide insert</t>
  </si>
  <si>
    <t>SPКN1504EDSR plate, 15.87х15.87 mm</t>
  </si>
  <si>
    <t>plate SPEW1204ADSN, 12.7x12.7 mm</t>
  </si>
  <si>
    <t>metric hand tap 16.0X2.0</t>
  </si>
  <si>
    <t>Machine-hand tap 18X1.5</t>
  </si>
  <si>
    <t>Machine-hand tap 30X3.5</t>
  </si>
  <si>
    <t>tap 14*1.25</t>
  </si>
  <si>
    <t>tap 20*1.5</t>
  </si>
  <si>
    <t>tap 16*1.5</t>
  </si>
  <si>
    <t>tap МР12*1.5</t>
  </si>
  <si>
    <t>tap 24*1.5</t>
  </si>
  <si>
    <t>tap 12*1.25</t>
  </si>
  <si>
    <t>tap 10*1.5</t>
  </si>
  <si>
    <t>tap 22*1.5</t>
  </si>
  <si>
    <t>tap 14*1.5</t>
  </si>
  <si>
    <t>tap М42</t>
  </si>
  <si>
    <t>tap №16</t>
  </si>
  <si>
    <t>tap М30*3,5 №1</t>
  </si>
  <si>
    <t>tap ф 2мм</t>
  </si>
  <si>
    <t>tap ф 18х1,5мм</t>
  </si>
  <si>
    <t>tap ф 27х1,5мм</t>
  </si>
  <si>
    <t>tap d=30*3,5 мм ГОСТ 3266-81</t>
  </si>
  <si>
    <t>tap machine-manual 27X1.5</t>
  </si>
  <si>
    <t>tap machine-manual 30X3.5</t>
  </si>
  <si>
    <t>tap 10*1.25</t>
  </si>
  <si>
    <t>tap К1/2</t>
  </si>
  <si>
    <t>tap 8Х1</t>
  </si>
  <si>
    <t>tap ф 1 1/2мм</t>
  </si>
  <si>
    <t>tap ф 10х1,5мм</t>
  </si>
  <si>
    <t>Round die with metric thread 14X2</t>
  </si>
  <si>
    <t>die 20*1.5</t>
  </si>
  <si>
    <t>die 14*1.5</t>
  </si>
  <si>
    <t>die М14*1.25</t>
  </si>
  <si>
    <t>die М22*1,5</t>
  </si>
  <si>
    <t>die М30*3,5</t>
  </si>
  <si>
    <t>М10х1,5,ГОСТ 9740-71  2650-1693</t>
  </si>
  <si>
    <t>steel cable diameter 22 mm</t>
  </si>
  <si>
    <t>screw 4.0*40</t>
  </si>
  <si>
    <t>plate, SPCW1204</t>
  </si>
  <si>
    <t>4mm hairpin rod</t>
  </si>
  <si>
    <t>bidet</t>
  </si>
  <si>
    <t>urinal</t>
  </si>
  <si>
    <t>slings, 2set11,2t</t>
  </si>
  <si>
    <t>drill with hard alloy 8 GOST 10903-77</t>
  </si>
  <si>
    <t>drill d=54 mm, class No. A1, GOST 10903-77</t>
  </si>
  <si>
    <t>Round file</t>
  </si>
  <si>
    <t>Phillips screwdriver</t>
  </si>
  <si>
    <t>46x50 spanner</t>
  </si>
  <si>
    <t xml:space="preserve">otvertka, 0,8*5,5mm </t>
  </si>
  <si>
    <t>shchetka metal.kruglaya, 20*200</t>
  </si>
  <si>
    <t>converter TU-16-529.427-70, TSP U1-3N</t>
  </si>
  <si>
    <t>Welding torch G2-05, dm0.8-1.6</t>
  </si>
  <si>
    <t>URPD regulator</t>
  </si>
  <si>
    <t>cylinder GOST 15860-84, 50 l</t>
  </si>
  <si>
    <t>steel gate valve D150 RU-6</t>
  </si>
  <si>
    <t>template, Ш-6-ТО-4</t>
  </si>
  <si>
    <t>axle box opening template T914.004</t>
  </si>
  <si>
    <t>standard size bar T914.01.000</t>
  </si>
  <si>
    <t>rod N Т914.03.000Н</t>
  </si>
  <si>
    <t>MI-1180 template for checking wear of axle box rings</t>
  </si>
  <si>
    <t xml:space="preserve">template Т416.06.000(Т1216.06.000)№914р/25 </t>
  </si>
  <si>
    <t>gauge for contact cone. stop. countersink</t>
  </si>
  <si>
    <t>smooth micrometer МК 125-150мм(2КЛ) ГОСТ 6507-90</t>
  </si>
  <si>
    <t>smooth micrometer MK 150-175 mm GOST 6507-90</t>
  </si>
  <si>
    <t>bore gauge indicator NI-450 GOST 868-89</t>
  </si>
  <si>
    <t>bore gauge indicator NI-100 GOST 868-89</t>
  </si>
  <si>
    <t>metal cone 3-3056 1-3060, 1</t>
  </si>
  <si>
    <t>metal cone 3-3056 1-3060, 2</t>
  </si>
  <si>
    <t>metal cone 3-3056 1-3060, 3</t>
  </si>
  <si>
    <t>monometer МТ-0-10, МПТИ-УЗ</t>
  </si>
  <si>
    <t>monometer МТ-0-10, МПУ2</t>
  </si>
  <si>
    <t>monometer МТ-0-10, oxygen.250</t>
  </si>
  <si>
    <t>thermometer TL-2 No. 2 from 0 to +250 25-2021.003-88</t>
  </si>
  <si>
    <t>thermometer TN-4 2M from 0 to 150</t>
  </si>
  <si>
    <t>thermometer pressure gauge TKP 160 Sr</t>
  </si>
  <si>
    <t>Fire extinguisher OU-5</t>
  </si>
  <si>
    <t>Electric motor</t>
  </si>
  <si>
    <t>Twist drill with a conical shank, 16.5 mm.</t>
  </si>
  <si>
    <t xml:space="preserve">16370 VK8 plate </t>
  </si>
  <si>
    <t>Three-jaw drill chuck, PS-16</t>
  </si>
  <si>
    <t>Twist drill with conical shank, 10.2 mm</t>
  </si>
  <si>
    <t>die М22</t>
  </si>
  <si>
    <t>die М 30</t>
  </si>
  <si>
    <t>Spanner, jaw size 46x50mm</t>
  </si>
  <si>
    <t>caliper ShTs-111 MM</t>
  </si>
  <si>
    <t>stamp 27</t>
  </si>
  <si>
    <t>pressure gauge MP3-Uf 0-10 kgf/cm2</t>
  </si>
  <si>
    <t>Hammer drill</t>
  </si>
  <si>
    <t>Twist drill with conical shank, 6.0 mm.</t>
  </si>
  <si>
    <t>Twist drill with cylindrical shank, 3 mm.</t>
  </si>
  <si>
    <t>1/4 inch brace</t>
  </si>
  <si>
    <t>3/4 inch brace</t>
  </si>
  <si>
    <t>36x41mm spanner,</t>
  </si>
  <si>
    <t>fuse PN-2 100 80A ПН-2 100 80А</t>
  </si>
  <si>
    <t>fuse PN-2/250A</t>
  </si>
  <si>
    <t>Cutting wheel 41 230x2x22 14A 80N 41-43 BF M 80m/s</t>
  </si>
  <si>
    <t>spiral drill, with a cylindrical shank, 0.9 mm.</t>
  </si>
  <si>
    <t>manual metric tap 12.0X1.75 12,0Х1,75</t>
  </si>
  <si>
    <t>tap d=30х3,5мм.</t>
  </si>
  <si>
    <t>round die with metric thread 16X2</t>
  </si>
  <si>
    <t>die 12*1.75</t>
  </si>
  <si>
    <t>die М10Х1.5</t>
  </si>
  <si>
    <t>die 3/4</t>
  </si>
  <si>
    <t>die М 20</t>
  </si>
  <si>
    <t>die 2654-0163 6g</t>
  </si>
  <si>
    <t>die 2650-2033 6g</t>
  </si>
  <si>
    <t>die 2650-2131 6g</t>
  </si>
  <si>
    <t>die 2650-2175 6g</t>
  </si>
  <si>
    <t>die 2650-2347 6g</t>
  </si>
  <si>
    <t>Die diameter 1</t>
  </si>
  <si>
    <t>Die 2654-2654-0173a 1 1/4" inches</t>
  </si>
  <si>
    <t>OPEN-END WRENCH 30*32.</t>
  </si>
  <si>
    <t>bore gauge indicator NI-450</t>
  </si>
  <si>
    <t>asynchronous electric motor AI 2.2*1500 rpm 220-380V</t>
  </si>
  <si>
    <t>asynchronous electric motor, 7.5x1500 rpm</t>
  </si>
  <si>
    <t>Threaded plug I12.0x1.0 HE7N</t>
  </si>
  <si>
    <t>Threaded ring M20.0x1.5 PR 6g 7h</t>
  </si>
  <si>
    <t>regulator</t>
  </si>
  <si>
    <t>Metal disc brush</t>
  </si>
  <si>
    <t>Grinding wheel 150x32x20 mm.</t>
  </si>
  <si>
    <t>grinding wheel 1 150x32x20 63C 10 P C27</t>
  </si>
  <si>
    <t>Cable AVBbShv 3x70+1x35 - 0.165 km.</t>
  </si>
  <si>
    <t>asynchronous electric motor. 1.5X1500 rpm</t>
  </si>
  <si>
    <t>pressure screw 1443.01.115</t>
  </si>
  <si>
    <t>Medium holder 5 ОТВ</t>
  </si>
  <si>
    <t>metal chain</t>
  </si>
  <si>
    <t>Rotating center A-1-4-N</t>
  </si>
  <si>
    <t>Carbon dioxide regulator for gas flow</t>
  </si>
  <si>
    <t>Limit thread ring gauge</t>
  </si>
  <si>
    <t>Limit ring gauge. threaded M30 ring 8211-1109</t>
  </si>
  <si>
    <t>ring gauge M30 (PR.) and (NE).</t>
  </si>
  <si>
    <t>Multi-faceted carbide insert d=15.875 mm.</t>
  </si>
  <si>
    <t>drill K/X 16.50</t>
  </si>
  <si>
    <t>drill d=12.5 mm class No. A1</t>
  </si>
  <si>
    <t>Cup cutter</t>
  </si>
  <si>
    <t>cutting plates T5 K10</t>
  </si>
  <si>
    <t>Three-jaw drill chuck, PS-10</t>
  </si>
  <si>
    <t>plate SPGN-150412 d=15.875mm.</t>
  </si>
  <si>
    <t>Lot №2</t>
  </si>
  <si>
    <t>Lot №3</t>
  </si>
  <si>
    <t>Lot №4</t>
  </si>
  <si>
    <t>Lot №5</t>
  </si>
  <si>
    <t>Lot №6</t>
  </si>
  <si>
    <t>Lot №7</t>
  </si>
  <si>
    <t>Lot №8</t>
  </si>
  <si>
    <t>Lot №9</t>
  </si>
  <si>
    <t>Lot №10</t>
  </si>
  <si>
    <t>Lot №11</t>
  </si>
  <si>
    <t>Lot №12</t>
  </si>
  <si>
    <t>Lot №13</t>
  </si>
  <si>
    <t>Lot №14</t>
  </si>
  <si>
    <t xml:space="preserve"> Lot №15</t>
  </si>
  <si>
    <t>Lot №16</t>
  </si>
  <si>
    <t>Lot №17</t>
  </si>
  <si>
    <t>Lot №18</t>
  </si>
  <si>
    <t>Lot №19</t>
  </si>
  <si>
    <t>Total</t>
  </si>
  <si>
    <t>kg</t>
  </si>
  <si>
    <t>things</t>
  </si>
  <si>
    <t>Барлығы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</si>
</sst>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00;"/>
    <numFmt numFmtId="165" formatCode="#,##0.00_ ;\-#,##0.00\ "/>
  </numFmts>
  <fonts count="14" x14ac:knownFonts="1">
    <font>
      <sz val="10"/>
      <name val="Arial"/>
      <charset val="204"/>
    </font>
    <font>
      <sz val="10"/>
      <name val="Arial"/>
      <family val="2"/>
      <charset val="204"/>
    </font>
    <font>
      <sz val="10"/>
      <name val="Arial"/>
      <family val="2"/>
      <charset val="204"/>
    </font>
    <font>
      <sz val="8"/>
      <name val="Arial"/>
      <family val="2"/>
    </font>
    <font>
      <sz val="10"/>
      <name val="Arial Cyr"/>
      <charset val="204"/>
    </font>
    <font>
      <sz val="14"/>
      <color theme="1"/>
      <name val="Times New Roman"/>
      <family val="1"/>
      <charset val="204"/>
    </font>
    <font>
      <b/>
      <sz val="14"/>
      <color theme="1"/>
      <name val="Times New Roman"/>
      <family val="1"/>
      <charset val="204"/>
    </font>
    <font>
      <sz val="14"/>
      <name val="Arial"/>
      <family val="2"/>
      <charset val="204"/>
    </font>
    <font>
      <b/>
      <sz val="14"/>
      <color rgb="FF000000"/>
      <name val="Times New Roman"/>
      <family val="1"/>
      <charset val="204"/>
    </font>
    <font>
      <sz val="14"/>
      <name val="Times New Roman"/>
      <family val="1"/>
      <charset val="204"/>
    </font>
    <font>
      <b/>
      <sz val="14"/>
      <name val="Times New Roman"/>
      <family val="1"/>
      <charset val="204"/>
    </font>
    <font>
      <sz val="14"/>
      <name val="Times New Roman"/>
      <family val="1"/>
    </font>
    <font>
      <sz val="14"/>
      <color rgb="FF000000"/>
      <name val="Times New Roman"/>
      <family val="1"/>
    </font>
    <font>
      <sz val="12"/>
      <name val="Times New Roman"/>
      <family val="1"/>
      <charset val="204"/>
    </font>
  </fonts>
  <fills count="4">
    <fill>
      <patternFill patternType="none"/>
    </fill>
    <fill>
      <patternFill patternType="gray125"/>
    </fill>
    <fill>
      <patternFill patternType="solid">
        <fgColor indexed="49"/>
      </patternFill>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18"/>
      </left>
      <right style="thin">
        <color indexed="18"/>
      </right>
      <top style="thin">
        <color indexed="18"/>
      </top>
      <bottom style="thin">
        <color indexed="18"/>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s>
  <cellStyleXfs count="9">
    <xf numFmtId="0" fontId="0" fillId="0" borderId="0"/>
    <xf numFmtId="0" fontId="2" fillId="0" borderId="0"/>
    <xf numFmtId="0" fontId="1" fillId="0" borderId="0"/>
    <xf numFmtId="0" fontId="1" fillId="0" borderId="0"/>
    <xf numFmtId="0" fontId="1" fillId="0" borderId="0"/>
    <xf numFmtId="4" fontId="3" fillId="2" borderId="2" applyNumberFormat="0" applyProtection="0">
      <alignment horizontal="left" vertical="center" indent="1"/>
    </xf>
    <xf numFmtId="0" fontId="4" fillId="0" borderId="0"/>
    <xf numFmtId="0" fontId="1" fillId="0" borderId="0"/>
    <xf numFmtId="0" fontId="1" fillId="0" borderId="0"/>
  </cellStyleXfs>
  <cellXfs count="151">
    <xf numFmtId="0" fontId="0" fillId="0" borderId="0" xfId="0"/>
    <xf numFmtId="49" fontId="1" fillId="0" borderId="0" xfId="4" applyNumberFormat="1"/>
    <xf numFmtId="0" fontId="0" fillId="0" borderId="0" xfId="1" quotePrefix="1" applyFont="1"/>
    <xf numFmtId="0" fontId="1" fillId="0" borderId="0" xfId="2"/>
    <xf numFmtId="0" fontId="1" fillId="0" borderId="0" xfId="3"/>
    <xf numFmtId="0" fontId="0" fillId="0" borderId="0" xfId="0" quotePrefix="1"/>
    <xf numFmtId="14" fontId="0" fillId="0" borderId="0" xfId="1" quotePrefix="1" applyNumberFormat="1" applyFont="1"/>
    <xf numFmtId="0" fontId="7" fillId="0" borderId="0" xfId="0" applyFont="1"/>
    <xf numFmtId="0" fontId="8" fillId="3" borderId="1" xfId="0" applyFont="1" applyFill="1" applyBorder="1" applyAlignment="1">
      <alignment horizontal="center" vertical="center" wrapText="1"/>
    </xf>
    <xf numFmtId="0" fontId="6" fillId="3" borderId="1" xfId="0" applyFont="1" applyFill="1" applyBorder="1" applyAlignment="1">
      <alignment horizontal="center" vertical="top"/>
    </xf>
    <xf numFmtId="0" fontId="9" fillId="3" borderId="1" xfId="0" applyFont="1" applyFill="1" applyBorder="1" applyAlignment="1">
      <alignment horizontal="center" vertical="center" wrapText="1"/>
    </xf>
    <xf numFmtId="0" fontId="9" fillId="0" borderId="0" xfId="0" applyFont="1"/>
    <xf numFmtId="0" fontId="9" fillId="0" borderId="1" xfId="0" applyFont="1" applyBorder="1" applyAlignment="1">
      <alignment horizontal="center" vertical="center"/>
    </xf>
    <xf numFmtId="0" fontId="9" fillId="0" borderId="1" xfId="0" applyFont="1" applyBorder="1" applyAlignment="1">
      <alignment horizontal="left" vertical="center"/>
    </xf>
    <xf numFmtId="0" fontId="9" fillId="0" borderId="1" xfId="5" quotePrefix="1" applyNumberFormat="1"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Border="1" applyAlignment="1">
      <alignment horizontal="left" vertical="center" wrapText="1"/>
    </xf>
    <xf numFmtId="0" fontId="9" fillId="3" borderId="1" xfId="0" applyFont="1" applyFill="1" applyBorder="1" applyAlignment="1">
      <alignment horizontal="center" vertical="center"/>
    </xf>
    <xf numFmtId="0" fontId="9" fillId="3" borderId="1" xfId="5" quotePrefix="1" applyNumberFormat="1" applyFont="1" applyFill="1" applyBorder="1" applyAlignment="1">
      <alignment horizontal="center" vertical="center" wrapText="1"/>
    </xf>
    <xf numFmtId="0" fontId="7" fillId="0" borderId="1" xfId="0" applyFont="1" applyBorder="1"/>
    <xf numFmtId="0" fontId="7" fillId="0" borderId="0" xfId="0" applyFont="1" applyAlignment="1">
      <alignment horizontal="center"/>
    </xf>
    <xf numFmtId="49" fontId="11" fillId="3" borderId="12" xfId="0" applyNumberFormat="1" applyFont="1" applyFill="1" applyBorder="1" applyAlignment="1">
      <alignment horizontal="center" vertical="center"/>
    </xf>
    <xf numFmtId="0" fontId="11" fillId="3" borderId="12" xfId="0" applyFont="1" applyFill="1" applyBorder="1" applyAlignment="1">
      <alignment vertical="center" wrapText="1"/>
    </xf>
    <xf numFmtId="0" fontId="11" fillId="3" borderId="1" xfId="5" quotePrefix="1" applyNumberFormat="1" applyFont="1" applyFill="1" applyBorder="1" applyAlignment="1">
      <alignment horizontal="left" vertical="top" wrapText="1"/>
    </xf>
    <xf numFmtId="164" fontId="11" fillId="3" borderId="12" xfId="0" applyNumberFormat="1" applyFont="1" applyFill="1" applyBorder="1" applyAlignment="1">
      <alignment horizontal="center" vertical="center"/>
    </xf>
    <xf numFmtId="0" fontId="11" fillId="3" borderId="4" xfId="5" quotePrefix="1" applyNumberFormat="1" applyFont="1" applyFill="1" applyBorder="1" applyAlignment="1">
      <alignment horizontal="center" vertical="center" wrapText="1"/>
    </xf>
    <xf numFmtId="165" fontId="11" fillId="3" borderId="12" xfId="0" applyNumberFormat="1" applyFont="1" applyFill="1" applyBorder="1" applyAlignment="1">
      <alignment horizontal="center" vertical="center"/>
    </xf>
    <xf numFmtId="165" fontId="11" fillId="3" borderId="13" xfId="0" applyNumberFormat="1" applyFont="1" applyFill="1" applyBorder="1" applyAlignment="1">
      <alignment horizontal="center" vertical="center"/>
    </xf>
    <xf numFmtId="0" fontId="12" fillId="3" borderId="1" xfId="0" applyFont="1" applyFill="1" applyBorder="1" applyAlignment="1">
      <alignment horizontal="center" vertical="center" wrapText="1"/>
    </xf>
    <xf numFmtId="49" fontId="11" fillId="3" borderId="3" xfId="0" applyNumberFormat="1" applyFont="1" applyFill="1" applyBorder="1" applyAlignment="1">
      <alignment horizontal="center" vertical="center"/>
    </xf>
    <xf numFmtId="0" fontId="11" fillId="3" borderId="3" xfId="0" applyFont="1" applyFill="1" applyBorder="1" applyAlignment="1">
      <alignment vertical="center" wrapText="1"/>
    </xf>
    <xf numFmtId="0" fontId="11" fillId="3" borderId="3" xfId="0" applyFont="1" applyFill="1" applyBorder="1" applyAlignment="1">
      <alignment horizontal="center" vertical="center" wrapText="1"/>
    </xf>
    <xf numFmtId="0" fontId="11" fillId="3" borderId="1" xfId="5" quotePrefix="1" applyNumberFormat="1" applyFont="1" applyFill="1" applyBorder="1" applyAlignment="1">
      <alignment horizontal="center" vertical="center" wrapText="1"/>
    </xf>
    <xf numFmtId="165" fontId="11" fillId="3" borderId="1" xfId="0" applyNumberFormat="1" applyFont="1" applyFill="1" applyBorder="1" applyAlignment="1">
      <alignment horizontal="center" vertical="center"/>
    </xf>
    <xf numFmtId="165" fontId="11" fillId="3" borderId="5" xfId="0" applyNumberFormat="1" applyFont="1" applyFill="1" applyBorder="1" applyAlignment="1">
      <alignment horizontal="center" vertical="center"/>
    </xf>
    <xf numFmtId="0" fontId="11" fillId="3" borderId="1" xfId="5" quotePrefix="1" applyNumberFormat="1" applyFont="1" applyFill="1" applyBorder="1" applyAlignment="1">
      <alignment horizontal="center" vertical="top" wrapText="1"/>
    </xf>
    <xf numFmtId="0" fontId="11" fillId="3" borderId="3" xfId="0" applyFont="1" applyFill="1" applyBorder="1" applyAlignment="1">
      <alignment horizontal="left" vertical="center" wrapText="1"/>
    </xf>
    <xf numFmtId="49" fontId="11" fillId="3" borderId="1" xfId="0" applyNumberFormat="1" applyFont="1" applyFill="1" applyBorder="1" applyAlignment="1">
      <alignment horizontal="center" vertical="center"/>
    </xf>
    <xf numFmtId="0" fontId="11" fillId="3" borderId="1" xfId="0" applyFont="1" applyFill="1" applyBorder="1" applyAlignment="1">
      <alignment vertical="center" wrapText="1"/>
    </xf>
    <xf numFmtId="0" fontId="11" fillId="3" borderId="1" xfId="0" applyFont="1" applyFill="1" applyBorder="1" applyAlignment="1">
      <alignment horizontal="center" vertical="center" wrapText="1"/>
    </xf>
    <xf numFmtId="49" fontId="11" fillId="3" borderId="1" xfId="0" applyNumberFormat="1" applyFont="1" applyFill="1" applyBorder="1" applyAlignment="1">
      <alignment horizontal="left" vertical="center"/>
    </xf>
    <xf numFmtId="0" fontId="8" fillId="3" borderId="5" xfId="0" applyFont="1" applyFill="1" applyBorder="1" applyAlignment="1">
      <alignment horizontal="center" vertical="center" wrapText="1"/>
    </xf>
    <xf numFmtId="165" fontId="9" fillId="3" borderId="1" xfId="0" applyNumberFormat="1" applyFont="1" applyFill="1" applyBorder="1" applyAlignment="1">
      <alignment horizontal="center" vertical="center"/>
    </xf>
    <xf numFmtId="165" fontId="6" fillId="3" borderId="1" xfId="0" applyNumberFormat="1" applyFont="1" applyFill="1" applyBorder="1" applyAlignment="1">
      <alignment horizontal="center" vertical="top"/>
    </xf>
    <xf numFmtId="0" fontId="11" fillId="3" borderId="3" xfId="5" quotePrefix="1" applyNumberFormat="1" applyFont="1" applyFill="1" applyBorder="1" applyAlignment="1">
      <alignment horizontal="center" vertical="center" wrapText="1"/>
    </xf>
    <xf numFmtId="0" fontId="6" fillId="0" borderId="1" xfId="0" applyFont="1" applyBorder="1" applyAlignment="1">
      <alignment horizontal="center" vertical="center"/>
    </xf>
    <xf numFmtId="0" fontId="9" fillId="0" borderId="1" xfId="0" applyFont="1" applyBorder="1"/>
    <xf numFmtId="0" fontId="5" fillId="0" borderId="1" xfId="0" applyFont="1" applyBorder="1" applyAlignment="1">
      <alignment horizontal="center" vertical="center"/>
    </xf>
    <xf numFmtId="165" fontId="9" fillId="0" borderId="1" xfId="0" applyNumberFormat="1" applyFont="1" applyBorder="1" applyAlignment="1">
      <alignment horizontal="center"/>
    </xf>
    <xf numFmtId="0" fontId="9" fillId="0" borderId="1" xfId="0" applyFont="1" applyBorder="1" applyAlignment="1">
      <alignment horizontal="center"/>
    </xf>
    <xf numFmtId="165" fontId="9" fillId="0" borderId="1" xfId="0" applyNumberFormat="1" applyFont="1" applyBorder="1" applyAlignment="1">
      <alignment horizontal="center" vertical="center"/>
    </xf>
    <xf numFmtId="0" fontId="9" fillId="0" borderId="3" xfId="0" applyFont="1" applyBorder="1" applyAlignment="1">
      <alignment horizontal="center" vertical="center"/>
    </xf>
    <xf numFmtId="0" fontId="9" fillId="0" borderId="3" xfId="0" applyFont="1" applyBorder="1" applyAlignment="1">
      <alignment horizontal="left" vertical="center"/>
    </xf>
    <xf numFmtId="0" fontId="9" fillId="0" borderId="3" xfId="5" quotePrefix="1" applyNumberFormat="1" applyFont="1" applyFill="1" applyBorder="1" applyAlignment="1">
      <alignment horizontal="center" vertical="center" wrapText="1"/>
    </xf>
    <xf numFmtId="0" fontId="9" fillId="0" borderId="0" xfId="0" applyFont="1" applyAlignment="1">
      <alignment horizontal="center" vertical="center"/>
    </xf>
    <xf numFmtId="0" fontId="9" fillId="0" borderId="0" xfId="0" applyFont="1" applyAlignment="1">
      <alignment horizontal="left" vertical="center"/>
    </xf>
    <xf numFmtId="0" fontId="9" fillId="0" borderId="0" xfId="0" applyFont="1" applyAlignment="1">
      <alignment horizontal="left" vertical="center" wrapText="1"/>
    </xf>
    <xf numFmtId="0" fontId="9" fillId="0" borderId="0" xfId="5" quotePrefix="1" applyNumberFormat="1" applyFont="1" applyFill="1" applyBorder="1" applyAlignment="1">
      <alignment horizontal="center" vertical="center" wrapText="1"/>
    </xf>
    <xf numFmtId="0" fontId="11" fillId="3" borderId="0" xfId="5" quotePrefix="1" applyNumberFormat="1" applyFont="1" applyFill="1" applyBorder="1" applyAlignment="1">
      <alignment horizontal="center" vertical="center" wrapText="1"/>
    </xf>
    <xf numFmtId="165" fontId="9" fillId="0" borderId="0" xfId="0" applyNumberFormat="1" applyFont="1" applyAlignment="1">
      <alignment horizontal="center" vertical="center"/>
    </xf>
    <xf numFmtId="0" fontId="7" fillId="0" borderId="0" xfId="0" applyFont="1" applyAlignment="1">
      <alignment vertical="center"/>
    </xf>
    <xf numFmtId="165" fontId="6" fillId="3" borderId="5" xfId="0" applyNumberFormat="1" applyFont="1" applyFill="1" applyBorder="1" applyAlignment="1">
      <alignment horizontal="center" vertical="top"/>
    </xf>
    <xf numFmtId="165" fontId="9" fillId="0" borderId="5" xfId="0" applyNumberFormat="1" applyFont="1" applyBorder="1" applyAlignment="1">
      <alignment horizontal="center"/>
    </xf>
    <xf numFmtId="165" fontId="9" fillId="0" borderId="5" xfId="0" applyNumberFormat="1" applyFont="1" applyBorder="1" applyAlignment="1">
      <alignment horizontal="center" vertical="center"/>
    </xf>
    <xf numFmtId="165" fontId="10" fillId="3" borderId="5" xfId="0" applyNumberFormat="1" applyFont="1" applyFill="1" applyBorder="1" applyAlignment="1">
      <alignment horizontal="center" vertical="center"/>
    </xf>
    <xf numFmtId="165" fontId="10" fillId="3" borderId="1" xfId="0" applyNumberFormat="1" applyFont="1" applyFill="1" applyBorder="1" applyAlignment="1">
      <alignment horizontal="center" vertical="center"/>
    </xf>
    <xf numFmtId="165" fontId="9" fillId="3" borderId="5" xfId="0" applyNumberFormat="1" applyFont="1" applyFill="1" applyBorder="1" applyAlignment="1">
      <alignment horizontal="center" vertical="center"/>
    </xf>
    <xf numFmtId="165" fontId="10" fillId="0" borderId="1" xfId="0" applyNumberFormat="1" applyFont="1" applyBorder="1" applyAlignment="1">
      <alignment horizontal="center"/>
    </xf>
    <xf numFmtId="165" fontId="10" fillId="0" borderId="5" xfId="0" applyNumberFormat="1" applyFont="1" applyBorder="1" applyAlignment="1">
      <alignment horizontal="center"/>
    </xf>
    <xf numFmtId="165" fontId="10" fillId="0" borderId="1" xfId="0" applyNumberFormat="1" applyFont="1" applyBorder="1" applyAlignment="1">
      <alignment horizontal="center" vertical="center"/>
    </xf>
    <xf numFmtId="165" fontId="10" fillId="0" borderId="5" xfId="0" applyNumberFormat="1" applyFont="1" applyBorder="1" applyAlignment="1">
      <alignment horizontal="center" vertical="center"/>
    </xf>
    <xf numFmtId="0" fontId="7" fillId="0" borderId="0" xfId="0" applyFont="1" applyAlignment="1">
      <alignment horizontal="center" vertical="center"/>
    </xf>
    <xf numFmtId="0" fontId="7" fillId="0" borderId="5" xfId="0" applyFont="1" applyBorder="1" applyAlignment="1">
      <alignment horizontal="left" wrapText="1"/>
    </xf>
    <xf numFmtId="165" fontId="10" fillId="3" borderId="1" xfId="0" applyNumberFormat="1" applyFont="1" applyFill="1" applyBorder="1" applyAlignment="1">
      <alignment horizontal="center" vertical="center" wrapText="1"/>
    </xf>
    <xf numFmtId="0" fontId="7" fillId="0" borderId="1" xfId="0" applyFont="1" applyBorder="1" applyAlignment="1">
      <alignment horizontal="left" wrapText="1"/>
    </xf>
    <xf numFmtId="165" fontId="10" fillId="3" borderId="1" xfId="5" quotePrefix="1" applyNumberFormat="1" applyFont="1" applyFill="1" applyBorder="1" applyAlignment="1">
      <alignment horizontal="center" vertical="center" wrapText="1"/>
    </xf>
    <xf numFmtId="165" fontId="6" fillId="3" borderId="1" xfId="0" applyNumberFormat="1" applyFont="1" applyFill="1" applyBorder="1" applyAlignment="1">
      <alignment horizontal="center" vertical="center"/>
    </xf>
    <xf numFmtId="165" fontId="6" fillId="0" borderId="1" xfId="0" applyNumberFormat="1" applyFont="1" applyBorder="1" applyAlignment="1">
      <alignment horizontal="center" vertical="center"/>
    </xf>
    <xf numFmtId="165" fontId="10" fillId="3" borderId="3" xfId="5" quotePrefix="1" applyNumberFormat="1" applyFont="1" applyFill="1" applyBorder="1" applyAlignment="1">
      <alignment horizontal="center" vertical="center" wrapText="1"/>
    </xf>
    <xf numFmtId="0" fontId="7" fillId="0" borderId="1" xfId="0" applyFont="1" applyBorder="1" applyAlignment="1">
      <alignment horizontal="center"/>
    </xf>
    <xf numFmtId="0" fontId="8" fillId="3" borderId="13" xfId="0" applyFont="1" applyFill="1" applyBorder="1" applyAlignment="1">
      <alignment horizontal="center" vertical="center" wrapText="1"/>
    </xf>
    <xf numFmtId="0" fontId="8" fillId="3" borderId="0" xfId="0" applyFont="1" applyFill="1" applyAlignment="1">
      <alignment horizontal="center" vertical="center" wrapText="1"/>
    </xf>
    <xf numFmtId="0" fontId="8" fillId="3" borderId="5" xfId="0" applyFont="1" applyFill="1" applyBorder="1" applyAlignment="1">
      <alignment horizontal="center" vertical="center" wrapText="1"/>
    </xf>
    <xf numFmtId="0" fontId="10" fillId="3" borderId="5" xfId="0" applyFont="1" applyFill="1" applyBorder="1" applyAlignment="1">
      <alignment horizontal="left" vertical="center" wrapText="1"/>
    </xf>
    <xf numFmtId="0" fontId="10" fillId="3" borderId="6" xfId="0" applyFont="1" applyFill="1" applyBorder="1" applyAlignment="1">
      <alignment horizontal="left" vertical="center" wrapText="1"/>
    </xf>
    <xf numFmtId="0" fontId="10" fillId="3" borderId="7" xfId="0" applyFont="1" applyFill="1" applyBorder="1" applyAlignment="1">
      <alignment horizontal="left" vertical="center" wrapText="1"/>
    </xf>
    <xf numFmtId="0" fontId="8" fillId="3" borderId="5" xfId="0" applyFont="1" applyFill="1" applyBorder="1" applyAlignment="1">
      <alignment horizontal="left" vertical="center" wrapText="1"/>
    </xf>
    <xf numFmtId="0" fontId="12" fillId="3" borderId="6" xfId="0" applyFont="1" applyFill="1" applyBorder="1" applyAlignment="1">
      <alignment horizontal="left" vertical="center" wrapText="1"/>
    </xf>
    <xf numFmtId="0" fontId="12" fillId="3" borderId="7" xfId="0" applyFont="1" applyFill="1" applyBorder="1" applyAlignment="1">
      <alignment horizontal="left" vertical="center" wrapText="1"/>
    </xf>
    <xf numFmtId="0" fontId="6" fillId="3" borderId="5" xfId="0" applyFont="1" applyFill="1" applyBorder="1" applyAlignment="1">
      <alignment horizontal="center" vertical="top"/>
    </xf>
    <xf numFmtId="0" fontId="6" fillId="3" borderId="6" xfId="0" applyFont="1" applyFill="1" applyBorder="1" applyAlignment="1">
      <alignment horizontal="center" vertical="top"/>
    </xf>
    <xf numFmtId="0" fontId="10" fillId="0" borderId="5" xfId="0" applyFont="1" applyBorder="1" applyAlignment="1">
      <alignment horizontal="left" vertical="center"/>
    </xf>
    <xf numFmtId="0" fontId="10" fillId="0" borderId="6" xfId="0" applyFont="1" applyBorder="1" applyAlignment="1">
      <alignment horizontal="left" vertical="center"/>
    </xf>
    <xf numFmtId="0" fontId="10" fillId="0" borderId="7" xfId="0" applyFont="1" applyBorder="1" applyAlignment="1">
      <alignment horizontal="left" vertical="center"/>
    </xf>
    <xf numFmtId="0" fontId="5" fillId="3" borderId="1" xfId="0" applyFont="1" applyFill="1" applyBorder="1" applyAlignment="1">
      <alignment horizontal="right" vertical="center" wrapText="1"/>
    </xf>
    <xf numFmtId="49" fontId="10" fillId="3" borderId="1" xfId="0" applyNumberFormat="1" applyFont="1" applyFill="1" applyBorder="1" applyAlignment="1">
      <alignment horizontal="center" vertical="center" wrapText="1"/>
    </xf>
    <xf numFmtId="0" fontId="8" fillId="3" borderId="1" xfId="0" applyFont="1" applyFill="1" applyBorder="1" applyAlignment="1">
      <alignment horizontal="center" vertical="center" wrapText="1"/>
    </xf>
    <xf numFmtId="0" fontId="6" fillId="3" borderId="5" xfId="0" applyFont="1" applyFill="1" applyBorder="1" applyAlignment="1">
      <alignment horizontal="center" vertical="center"/>
    </xf>
    <xf numFmtId="0" fontId="6" fillId="3" borderId="6" xfId="0" applyFont="1" applyFill="1" applyBorder="1" applyAlignment="1">
      <alignment horizontal="center" vertical="center"/>
    </xf>
    <xf numFmtId="0" fontId="10" fillId="0" borderId="6" xfId="0" applyFont="1" applyBorder="1" applyAlignment="1">
      <alignment horizontal="left"/>
    </xf>
    <xf numFmtId="0" fontId="10" fillId="0" borderId="7" xfId="0" applyFont="1" applyBorder="1" applyAlignment="1">
      <alignment horizontal="left"/>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5"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8" fillId="3" borderId="10" xfId="0" applyFont="1" applyFill="1" applyBorder="1" applyAlignment="1">
      <alignment horizontal="center" vertical="center" wrapText="1"/>
    </xf>
    <xf numFmtId="0" fontId="8" fillId="3" borderId="6" xfId="0" applyFont="1" applyFill="1" applyBorder="1" applyAlignment="1">
      <alignment horizontal="left" vertical="center" wrapText="1"/>
    </xf>
    <xf numFmtId="0" fontId="8" fillId="3" borderId="7" xfId="0" applyFont="1" applyFill="1" applyBorder="1" applyAlignment="1">
      <alignment horizontal="left" vertical="center" wrapText="1"/>
    </xf>
    <xf numFmtId="0" fontId="6" fillId="3" borderId="13" xfId="0" applyFont="1" applyFill="1" applyBorder="1" applyAlignment="1">
      <alignment horizontal="center" vertical="top"/>
    </xf>
    <xf numFmtId="0" fontId="6" fillId="3" borderId="0" xfId="0" applyFont="1" applyFill="1" applyAlignment="1">
      <alignment horizontal="center" vertical="top"/>
    </xf>
    <xf numFmtId="0" fontId="6" fillId="3" borderId="10" xfId="0" applyFont="1" applyFill="1" applyBorder="1" applyAlignment="1">
      <alignment horizontal="center" vertical="top"/>
    </xf>
    <xf numFmtId="0" fontId="9" fillId="0" borderId="13" xfId="0" applyFont="1" applyBorder="1" applyAlignment="1">
      <alignment horizontal="center"/>
    </xf>
    <xf numFmtId="0" fontId="9" fillId="0" borderId="0" xfId="0" applyFont="1" applyAlignment="1">
      <alignment horizontal="center"/>
    </xf>
    <xf numFmtId="0" fontId="9" fillId="0" borderId="1" xfId="0" applyFont="1" applyBorder="1" applyAlignment="1">
      <alignment horizontal="center"/>
    </xf>
    <xf numFmtId="0" fontId="10" fillId="0" borderId="5" xfId="0" applyFont="1" applyBorder="1" applyAlignment="1">
      <alignment horizontal="center"/>
    </xf>
    <xf numFmtId="0" fontId="10" fillId="0" borderId="6" xfId="0" applyFont="1" applyBorder="1" applyAlignment="1">
      <alignment horizontal="center"/>
    </xf>
    <xf numFmtId="0" fontId="9" fillId="0" borderId="13" xfId="0" applyFont="1" applyBorder="1" applyAlignment="1">
      <alignment horizontal="center" vertical="center"/>
    </xf>
    <xf numFmtId="0" fontId="9" fillId="0" borderId="0" xfId="0" applyFont="1" applyAlignment="1">
      <alignment horizontal="center" vertical="center"/>
    </xf>
    <xf numFmtId="0" fontId="9" fillId="0" borderId="1" xfId="0" applyFont="1" applyBorder="1" applyAlignment="1">
      <alignment horizontal="center" vertical="center"/>
    </xf>
    <xf numFmtId="0" fontId="10" fillId="0" borderId="9" xfId="0" applyFont="1" applyBorder="1" applyAlignment="1">
      <alignment horizontal="center" vertical="center" wrapText="1"/>
    </xf>
    <xf numFmtId="0" fontId="10" fillId="0" borderId="8" xfId="0" applyFont="1" applyBorder="1" applyAlignment="1">
      <alignment horizontal="center" vertical="center" wrapText="1"/>
    </xf>
    <xf numFmtId="0" fontId="6" fillId="0" borderId="13" xfId="0" applyFont="1" applyBorder="1" applyAlignment="1">
      <alignment horizontal="center" vertical="center"/>
    </xf>
    <xf numFmtId="0" fontId="6" fillId="0" borderId="0" xfId="0" applyFont="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13" xfId="0" applyFont="1" applyBorder="1" applyAlignment="1">
      <alignment horizontal="center" vertical="center"/>
    </xf>
    <xf numFmtId="0" fontId="5" fillId="0" borderId="0" xfId="0" applyFont="1" applyAlignment="1">
      <alignment horizontal="center" vertical="center"/>
    </xf>
    <xf numFmtId="0" fontId="5" fillId="0" borderId="1" xfId="0" applyFont="1" applyBorder="1" applyAlignment="1">
      <alignment horizontal="center" vertical="center"/>
    </xf>
    <xf numFmtId="0" fontId="8" fillId="3" borderId="6" xfId="0" applyFont="1" applyFill="1" applyBorder="1" applyAlignment="1">
      <alignment horizontal="center" vertical="center" wrapText="1"/>
    </xf>
    <xf numFmtId="0" fontId="7" fillId="0" borderId="1" xfId="0" applyFont="1" applyBorder="1" applyAlignment="1">
      <alignment horizontal="center"/>
    </xf>
    <xf numFmtId="0" fontId="6" fillId="0" borderId="1" xfId="0" applyFont="1" applyBorder="1" applyAlignment="1">
      <alignment horizontal="center" vertical="center"/>
    </xf>
    <xf numFmtId="0" fontId="7" fillId="0" borderId="13" xfId="0" applyFont="1" applyBorder="1" applyAlignment="1">
      <alignment horizontal="center"/>
    </xf>
    <xf numFmtId="0" fontId="7" fillId="0" borderId="0" xfId="0" applyFont="1" applyAlignment="1">
      <alignment horizontal="center"/>
    </xf>
    <xf numFmtId="0" fontId="6" fillId="3" borderId="5" xfId="0" applyFont="1" applyFill="1" applyBorder="1" applyAlignment="1">
      <alignment horizontal="left" vertical="top"/>
    </xf>
    <xf numFmtId="0" fontId="6" fillId="3" borderId="6" xfId="0" applyFont="1" applyFill="1" applyBorder="1" applyAlignment="1">
      <alignment horizontal="left" vertical="top"/>
    </xf>
    <xf numFmtId="0" fontId="6" fillId="3" borderId="7" xfId="0" applyFont="1" applyFill="1" applyBorder="1" applyAlignment="1">
      <alignment horizontal="left" vertical="top"/>
    </xf>
    <xf numFmtId="0" fontId="7" fillId="0" borderId="5" xfId="0" applyFont="1" applyBorder="1" applyAlignment="1">
      <alignment horizontal="center"/>
    </xf>
    <xf numFmtId="0" fontId="7" fillId="0" borderId="6" xfId="0" applyFont="1" applyBorder="1" applyAlignment="1">
      <alignment horizontal="center"/>
    </xf>
    <xf numFmtId="0" fontId="7" fillId="0" borderId="7" xfId="0" applyFont="1" applyBorder="1" applyAlignment="1">
      <alignment horizontal="center"/>
    </xf>
    <xf numFmtId="0" fontId="5" fillId="3" borderId="4" xfId="0" applyFont="1" applyFill="1" applyBorder="1" applyAlignment="1">
      <alignment horizontal="right" vertical="center" wrapText="1"/>
    </xf>
    <xf numFmtId="49" fontId="10" fillId="3" borderId="9" xfId="0" applyNumberFormat="1" applyFont="1" applyFill="1" applyBorder="1" applyAlignment="1">
      <alignment horizontal="center" vertical="center" wrapText="1"/>
    </xf>
    <xf numFmtId="49" fontId="10" fillId="3" borderId="8" xfId="0" applyNumberFormat="1" applyFont="1" applyFill="1" applyBorder="1" applyAlignment="1">
      <alignment horizontal="center" vertical="center" wrapText="1"/>
    </xf>
    <xf numFmtId="49" fontId="10" fillId="3" borderId="13" xfId="0" applyNumberFormat="1" applyFont="1" applyFill="1" applyBorder="1" applyAlignment="1">
      <alignment horizontal="center" vertical="center" wrapText="1"/>
    </xf>
    <xf numFmtId="49" fontId="10" fillId="3" borderId="0" xfId="0" applyNumberFormat="1" applyFont="1" applyFill="1" applyAlignment="1">
      <alignment horizontal="center" vertical="center" wrapText="1"/>
    </xf>
    <xf numFmtId="49" fontId="10" fillId="3" borderId="10" xfId="0" applyNumberFormat="1" applyFont="1" applyFill="1" applyBorder="1" applyAlignment="1">
      <alignment horizontal="center" vertical="center" wrapText="1"/>
    </xf>
    <xf numFmtId="49" fontId="10" fillId="3" borderId="11" xfId="0" applyNumberFormat="1" applyFont="1" applyFill="1" applyBorder="1" applyAlignment="1">
      <alignment horizontal="center" vertical="center" wrapText="1"/>
    </xf>
    <xf numFmtId="0" fontId="13" fillId="0" borderId="1" xfId="0" applyFont="1" applyBorder="1" applyAlignment="1">
      <alignment horizontal="left" wrapText="1"/>
    </xf>
  </cellXfs>
  <cellStyles count="9">
    <cellStyle name="SAPBEXstdItem 10" xfId="5" xr:uid="{00000000-0005-0000-0000-000000000000}"/>
    <cellStyle name="КАНДАГАЧ тел3-33-96" xfId="1" xr:uid="{00000000-0005-0000-0000-000001000000}"/>
    <cellStyle name="КАНДАГАЧ тел3-33-96 2" xfId="8" xr:uid="{7A347E9E-0027-468A-9064-F70D451520B0}"/>
    <cellStyle name="Обычный" xfId="0" builtinId="0"/>
    <cellStyle name="Обычный 2" xfId="6" xr:uid="{00000000-0005-0000-0000-000003000000}"/>
    <cellStyle name="Обычный 3" xfId="7" xr:uid="{10FF05F5-01C7-403B-AC6E-7C997E85B74A}"/>
    <cellStyle name="Обычный_t00t9wmu" xfId="2" xr:uid="{00000000-0005-0000-0000-000004000000}"/>
    <cellStyle name="Обычный_t30l6un0" xfId="3" xr:uid="{00000000-0005-0000-0000-000005000000}"/>
    <cellStyle name="Обычный_xh17xkoi" xfId="4"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dimension ref="A1:M33"/>
  <sheetViews>
    <sheetView workbookViewId="0"/>
  </sheetViews>
  <sheetFormatPr defaultColWidth="11.7109375" defaultRowHeight="12.75" x14ac:dyDescent="0.2"/>
  <sheetData>
    <row r="1" spans="1:2" x14ac:dyDescent="0.2">
      <c r="A1" t="s">
        <v>16</v>
      </c>
      <c r="B1" s="5" t="s">
        <v>17</v>
      </c>
    </row>
    <row r="2" spans="1:2" x14ac:dyDescent="0.2">
      <c r="A2" t="s">
        <v>18</v>
      </c>
    </row>
    <row r="3" spans="1:2" x14ac:dyDescent="0.2">
      <c r="A3" t="s">
        <v>19</v>
      </c>
    </row>
    <row r="4" spans="1:2" x14ac:dyDescent="0.2">
      <c r="A4" s="2" t="s">
        <v>20</v>
      </c>
      <c r="B4" s="6">
        <v>44927</v>
      </c>
    </row>
    <row r="5" spans="1:2" x14ac:dyDescent="0.2">
      <c r="A5" s="2" t="s">
        <v>21</v>
      </c>
      <c r="B5" s="6">
        <v>44957</v>
      </c>
    </row>
    <row r="6" spans="1:2" x14ac:dyDescent="0.2">
      <c r="A6" t="s">
        <v>22</v>
      </c>
    </row>
    <row r="7" spans="1:2" x14ac:dyDescent="0.2">
      <c r="A7" t="s">
        <v>23</v>
      </c>
    </row>
    <row r="30" spans="1:13" x14ac:dyDescent="0.2">
      <c r="A30" s="1" t="s">
        <v>1</v>
      </c>
      <c r="B30" s="1" t="s">
        <v>2</v>
      </c>
      <c r="C30" s="1" t="s">
        <v>3</v>
      </c>
      <c r="D30" s="1" t="s">
        <v>4</v>
      </c>
      <c r="E30" s="3" t="s">
        <v>5</v>
      </c>
      <c r="F30" s="1" t="s">
        <v>6</v>
      </c>
      <c r="G30" s="3" t="s">
        <v>7</v>
      </c>
      <c r="H30" s="3" t="s">
        <v>8</v>
      </c>
      <c r="I30" s="3" t="s">
        <v>9</v>
      </c>
      <c r="J30" s="3" t="s">
        <v>10</v>
      </c>
      <c r="K30" s="3" t="s">
        <v>11</v>
      </c>
      <c r="L30" s="3" t="s">
        <v>0</v>
      </c>
      <c r="M30" s="3" t="s">
        <v>12</v>
      </c>
    </row>
    <row r="31" spans="1:13" x14ac:dyDescent="0.2">
      <c r="A31" s="4"/>
      <c r="B31" s="4"/>
      <c r="C31" s="4" t="s">
        <v>13</v>
      </c>
      <c r="D31" s="4"/>
      <c r="E31" s="4"/>
      <c r="F31" s="4"/>
      <c r="G31" s="4"/>
      <c r="H31" s="4"/>
      <c r="I31" s="4"/>
      <c r="J31" s="4"/>
      <c r="K31" s="4"/>
      <c r="L31" s="4"/>
      <c r="M31" s="4"/>
    </row>
    <row r="32" spans="1:13" x14ac:dyDescent="0.2">
      <c r="A32" s="4"/>
      <c r="B32" s="4"/>
      <c r="C32" s="4" t="s">
        <v>14</v>
      </c>
      <c r="D32" s="4"/>
      <c r="E32" s="4"/>
      <c r="F32" s="4"/>
      <c r="G32" s="4"/>
      <c r="H32" s="4"/>
      <c r="I32" s="4"/>
      <c r="J32" s="4"/>
      <c r="K32" s="4"/>
      <c r="L32" s="4"/>
      <c r="M32" s="4"/>
    </row>
    <row r="33" spans="1:13" x14ac:dyDescent="0.2">
      <c r="A33" s="4"/>
      <c r="B33" s="4"/>
      <c r="C33" s="4" t="s">
        <v>15</v>
      </c>
      <c r="D33" s="4"/>
      <c r="E33" s="4"/>
      <c r="F33" s="4"/>
      <c r="G33" s="4"/>
      <c r="H33" s="4"/>
      <c r="I33" s="4"/>
      <c r="J33" s="4"/>
      <c r="K33" s="4"/>
      <c r="L33" s="4"/>
      <c r="M33" s="4"/>
    </row>
  </sheetData>
  <phoneticPr fontId="0" type="noConversion"/>
  <pageMargins left="0.75" right="0.75" top="1" bottom="1" header="0.5" footer="0.5"/>
  <pageSetup paperSize="9" orientation="portrait" horizontalDpi="0" verticalDpi="0" r:id="rId1"/>
  <headerFooter alignWithMargins="0">
    <oddFooter>&amp;R&amp;5Документ сформирован информационной системой «Фаворит» ©. Нур-Султан</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8045C-40DE-4861-BDE3-D668EFF82935}">
  <sheetPr>
    <pageSetUpPr fitToPage="1"/>
  </sheetPr>
  <dimension ref="A1:I233"/>
  <sheetViews>
    <sheetView view="pageBreakPreview" topLeftCell="A215" zoomScale="60" zoomScaleNormal="100" workbookViewId="0">
      <selection activeCell="C8" sqref="C8:C31"/>
    </sheetView>
  </sheetViews>
  <sheetFormatPr defaultColWidth="9.140625" defaultRowHeight="18" x14ac:dyDescent="0.25"/>
  <cols>
    <col min="1" max="1" width="8.28515625" style="7" customWidth="1"/>
    <col min="2" max="2" width="20.7109375" style="20" customWidth="1"/>
    <col min="3" max="3" width="70.140625" style="7" customWidth="1"/>
    <col min="4" max="4" width="13.28515625" style="7" customWidth="1"/>
    <col min="5" max="5" width="10.28515625" style="7" customWidth="1"/>
    <col min="6" max="6" width="26.85546875" style="60" customWidth="1"/>
    <col min="7" max="7" width="28.42578125" style="7" customWidth="1"/>
    <col min="8" max="8" width="35.42578125" style="7" customWidth="1"/>
    <col min="9" max="9" width="52" style="7" customWidth="1"/>
    <col min="10" max="16384" width="9.140625" style="7"/>
  </cols>
  <sheetData>
    <row r="1" spans="1:9" s="19" customFormat="1" ht="128.25" customHeight="1" x14ac:dyDescent="0.25">
      <c r="A1" s="133"/>
      <c r="B1" s="133"/>
      <c r="C1" s="133"/>
      <c r="D1" s="133"/>
      <c r="E1" s="133"/>
      <c r="F1" s="133"/>
      <c r="G1" s="133"/>
      <c r="H1" s="133"/>
      <c r="I1" s="74" t="s">
        <v>344</v>
      </c>
    </row>
    <row r="2" spans="1:9" ht="24.95" customHeight="1" x14ac:dyDescent="0.25">
      <c r="A2" s="94"/>
      <c r="B2" s="94"/>
      <c r="C2" s="94"/>
      <c r="D2" s="94"/>
      <c r="E2" s="94"/>
      <c r="F2" s="94"/>
      <c r="G2" s="94"/>
      <c r="H2" s="94"/>
      <c r="I2" s="94"/>
    </row>
    <row r="3" spans="1:9" ht="18" customHeight="1" x14ac:dyDescent="0.25">
      <c r="A3" s="95" t="s">
        <v>343</v>
      </c>
      <c r="B3" s="95"/>
      <c r="C3" s="95"/>
      <c r="D3" s="95"/>
      <c r="E3" s="95"/>
      <c r="F3" s="95"/>
      <c r="G3" s="95"/>
      <c r="H3" s="95"/>
      <c r="I3" s="95"/>
    </row>
    <row r="4" spans="1:9" ht="18" customHeight="1" x14ac:dyDescent="0.25">
      <c r="A4" s="95"/>
      <c r="B4" s="95"/>
      <c r="C4" s="95"/>
      <c r="D4" s="95"/>
      <c r="E4" s="95"/>
      <c r="F4" s="95"/>
      <c r="G4" s="95"/>
      <c r="H4" s="95"/>
      <c r="I4" s="95"/>
    </row>
    <row r="5" spans="1:9" ht="18" customHeight="1" x14ac:dyDescent="0.25">
      <c r="A5" s="95"/>
      <c r="B5" s="95"/>
      <c r="C5" s="95"/>
      <c r="D5" s="95"/>
      <c r="E5" s="95"/>
      <c r="F5" s="95"/>
      <c r="G5" s="95"/>
      <c r="H5" s="95"/>
      <c r="I5" s="95"/>
    </row>
    <row r="6" spans="1:9" ht="75" x14ac:dyDescent="0.25">
      <c r="A6" s="8" t="s">
        <v>25</v>
      </c>
      <c r="B6" s="8" t="s">
        <v>26</v>
      </c>
      <c r="C6" s="8" t="s">
        <v>27</v>
      </c>
      <c r="D6" s="8" t="s">
        <v>28</v>
      </c>
      <c r="E6" s="8" t="s">
        <v>333</v>
      </c>
      <c r="F6" s="8" t="s">
        <v>334</v>
      </c>
      <c r="G6" s="8" t="s">
        <v>318</v>
      </c>
      <c r="H6" s="8" t="s">
        <v>502</v>
      </c>
      <c r="I6" s="8" t="s">
        <v>501</v>
      </c>
    </row>
    <row r="7" spans="1:9" ht="31.5" customHeight="1" x14ac:dyDescent="0.25">
      <c r="A7" s="96" t="s">
        <v>320</v>
      </c>
      <c r="B7" s="96"/>
      <c r="C7" s="96"/>
      <c r="D7" s="96"/>
      <c r="E7" s="96"/>
      <c r="F7" s="96"/>
      <c r="G7" s="96"/>
      <c r="H7" s="96"/>
      <c r="I7" s="96"/>
    </row>
    <row r="8" spans="1:9" ht="18.75" x14ac:dyDescent="0.25">
      <c r="A8" s="20">
        <v>1</v>
      </c>
      <c r="B8" s="21" t="s">
        <v>32</v>
      </c>
      <c r="C8" s="22" t="s">
        <v>33</v>
      </c>
      <c r="D8" s="24" t="s">
        <v>34</v>
      </c>
      <c r="E8" s="25">
        <v>31</v>
      </c>
      <c r="F8" s="26">
        <v>6293</v>
      </c>
      <c r="G8" s="26">
        <v>14260</v>
      </c>
      <c r="H8" s="27">
        <v>14260</v>
      </c>
      <c r="I8" s="33">
        <f>H8*1.12</f>
        <v>15971.2</v>
      </c>
    </row>
    <row r="9" spans="1:9" ht="18.75" x14ac:dyDescent="0.25">
      <c r="A9" s="28">
        <v>2</v>
      </c>
      <c r="B9" s="29" t="s">
        <v>37</v>
      </c>
      <c r="C9" s="30" t="s">
        <v>38</v>
      </c>
      <c r="D9" s="31" t="s">
        <v>36</v>
      </c>
      <c r="E9" s="32">
        <v>50</v>
      </c>
      <c r="F9" s="33">
        <v>10050</v>
      </c>
      <c r="G9" s="33">
        <v>12400</v>
      </c>
      <c r="H9" s="34">
        <v>12400</v>
      </c>
      <c r="I9" s="33">
        <f>H9*1.12</f>
        <v>13888.000000000002</v>
      </c>
    </row>
    <row r="10" spans="1:9" ht="18.75" x14ac:dyDescent="0.25">
      <c r="A10" s="28">
        <v>3</v>
      </c>
      <c r="B10" s="29" t="s">
        <v>52</v>
      </c>
      <c r="C10" s="30" t="s">
        <v>53</v>
      </c>
      <c r="D10" s="31" t="s">
        <v>34</v>
      </c>
      <c r="E10" s="32">
        <v>3</v>
      </c>
      <c r="F10" s="33">
        <v>3291</v>
      </c>
      <c r="G10" s="33">
        <v>4811.0600000000004</v>
      </c>
      <c r="H10" s="34">
        <v>4811.0600000000004</v>
      </c>
      <c r="I10" s="33">
        <f t="shared" ref="I10:I42" si="0">H10*1.12</f>
        <v>5388.387200000001</v>
      </c>
    </row>
    <row r="11" spans="1:9" ht="18.75" customHeight="1" x14ac:dyDescent="0.25">
      <c r="A11" s="20">
        <v>4</v>
      </c>
      <c r="B11" s="29" t="s">
        <v>54</v>
      </c>
      <c r="C11" s="30" t="s">
        <v>55</v>
      </c>
      <c r="D11" s="31" t="s">
        <v>34</v>
      </c>
      <c r="E11" s="32">
        <v>2</v>
      </c>
      <c r="F11" s="33">
        <v>33344</v>
      </c>
      <c r="G11" s="33">
        <v>37200</v>
      </c>
      <c r="H11" s="34">
        <v>37200</v>
      </c>
      <c r="I11" s="33">
        <f t="shared" si="0"/>
        <v>41664.000000000007</v>
      </c>
    </row>
    <row r="12" spans="1:9" ht="20.25" customHeight="1" x14ac:dyDescent="0.25">
      <c r="A12" s="20">
        <v>5</v>
      </c>
      <c r="B12" s="29" t="s">
        <v>56</v>
      </c>
      <c r="C12" s="30" t="s">
        <v>57</v>
      </c>
      <c r="D12" s="31" t="s">
        <v>34</v>
      </c>
      <c r="E12" s="32">
        <v>7</v>
      </c>
      <c r="F12" s="33">
        <v>58646</v>
      </c>
      <c r="G12" s="33">
        <v>61747</v>
      </c>
      <c r="H12" s="34">
        <v>61747</v>
      </c>
      <c r="I12" s="33">
        <f t="shared" si="0"/>
        <v>69156.639999999999</v>
      </c>
    </row>
    <row r="13" spans="1:9" ht="18.75" x14ac:dyDescent="0.25">
      <c r="A13" s="28">
        <v>6</v>
      </c>
      <c r="B13" s="35" t="s">
        <v>74</v>
      </c>
      <c r="C13" s="23" t="s">
        <v>75</v>
      </c>
      <c r="D13" s="35" t="s">
        <v>34</v>
      </c>
      <c r="E13" s="32">
        <v>50</v>
      </c>
      <c r="F13" s="33">
        <v>118750</v>
      </c>
      <c r="G13" s="33">
        <v>144199.5</v>
      </c>
      <c r="H13" s="34">
        <v>144199.5</v>
      </c>
      <c r="I13" s="33">
        <f t="shared" si="0"/>
        <v>161503.44</v>
      </c>
    </row>
    <row r="14" spans="1:9" ht="26.25" customHeight="1" x14ac:dyDescent="0.25">
      <c r="A14" s="28">
        <v>7</v>
      </c>
      <c r="B14" s="29" t="s">
        <v>76</v>
      </c>
      <c r="C14" s="30" t="s">
        <v>77</v>
      </c>
      <c r="D14" s="31" t="s">
        <v>34</v>
      </c>
      <c r="E14" s="32">
        <v>2</v>
      </c>
      <c r="F14" s="33">
        <v>3974</v>
      </c>
      <c r="G14" s="33">
        <v>4760</v>
      </c>
      <c r="H14" s="34">
        <v>4760</v>
      </c>
      <c r="I14" s="33">
        <f t="shared" si="0"/>
        <v>5331.2000000000007</v>
      </c>
    </row>
    <row r="15" spans="1:9" ht="26.25" customHeight="1" x14ac:dyDescent="0.25">
      <c r="A15" s="20">
        <v>8</v>
      </c>
      <c r="B15" s="29" t="s">
        <v>78</v>
      </c>
      <c r="C15" s="30" t="s">
        <v>79</v>
      </c>
      <c r="D15" s="31" t="s">
        <v>34</v>
      </c>
      <c r="E15" s="29">
        <v>20</v>
      </c>
      <c r="F15" s="33">
        <v>26460</v>
      </c>
      <c r="G15" s="33">
        <v>31943</v>
      </c>
      <c r="H15" s="34">
        <v>31943</v>
      </c>
      <c r="I15" s="33">
        <f t="shared" si="0"/>
        <v>35776.160000000003</v>
      </c>
    </row>
    <row r="16" spans="1:9" ht="26.25" customHeight="1" x14ac:dyDescent="0.25">
      <c r="A16" s="20">
        <v>9</v>
      </c>
      <c r="B16" s="29" t="s">
        <v>80</v>
      </c>
      <c r="C16" s="30" t="s">
        <v>81</v>
      </c>
      <c r="D16" s="31" t="s">
        <v>34</v>
      </c>
      <c r="E16" s="32">
        <v>50</v>
      </c>
      <c r="F16" s="33">
        <v>12800</v>
      </c>
      <c r="G16" s="33">
        <v>18450</v>
      </c>
      <c r="H16" s="34">
        <v>18450</v>
      </c>
      <c r="I16" s="33">
        <f t="shared" si="0"/>
        <v>20664.000000000004</v>
      </c>
    </row>
    <row r="17" spans="1:9" ht="27.75" customHeight="1" x14ac:dyDescent="0.25">
      <c r="A17" s="28">
        <v>10</v>
      </c>
      <c r="B17" s="29" t="s">
        <v>82</v>
      </c>
      <c r="C17" s="30" t="s">
        <v>83</v>
      </c>
      <c r="D17" s="31" t="s">
        <v>34</v>
      </c>
      <c r="E17" s="32">
        <v>50</v>
      </c>
      <c r="F17" s="33">
        <v>49500</v>
      </c>
      <c r="G17" s="33">
        <v>55650</v>
      </c>
      <c r="H17" s="34">
        <v>55650</v>
      </c>
      <c r="I17" s="33">
        <f t="shared" si="0"/>
        <v>62328.000000000007</v>
      </c>
    </row>
    <row r="18" spans="1:9" ht="27.75" customHeight="1" x14ac:dyDescent="0.25">
      <c r="A18" s="28">
        <v>11</v>
      </c>
      <c r="B18" s="29" t="s">
        <v>84</v>
      </c>
      <c r="C18" s="30" t="s">
        <v>85</v>
      </c>
      <c r="D18" s="31" t="s">
        <v>34</v>
      </c>
      <c r="E18" s="32">
        <v>50</v>
      </c>
      <c r="F18" s="33">
        <v>106050</v>
      </c>
      <c r="G18" s="33">
        <v>117950</v>
      </c>
      <c r="H18" s="34">
        <v>117950</v>
      </c>
      <c r="I18" s="33">
        <f t="shared" si="0"/>
        <v>132104</v>
      </c>
    </row>
    <row r="19" spans="1:9" ht="27.75" customHeight="1" x14ac:dyDescent="0.25">
      <c r="A19" s="20">
        <v>12</v>
      </c>
      <c r="B19" s="29" t="s">
        <v>86</v>
      </c>
      <c r="C19" s="30" t="s">
        <v>87</v>
      </c>
      <c r="D19" s="31" t="s">
        <v>34</v>
      </c>
      <c r="E19" s="29">
        <v>50</v>
      </c>
      <c r="F19" s="33">
        <v>90250</v>
      </c>
      <c r="G19" s="33">
        <v>107850</v>
      </c>
      <c r="H19" s="34">
        <v>107850</v>
      </c>
      <c r="I19" s="33">
        <f t="shared" si="0"/>
        <v>120792.00000000001</v>
      </c>
    </row>
    <row r="20" spans="1:9" ht="26.25" customHeight="1" x14ac:dyDescent="0.25">
      <c r="A20" s="20">
        <v>13</v>
      </c>
      <c r="B20" s="29" t="s">
        <v>92</v>
      </c>
      <c r="C20" s="30" t="s">
        <v>93</v>
      </c>
      <c r="D20" s="31" t="s">
        <v>34</v>
      </c>
      <c r="E20" s="29">
        <v>2</v>
      </c>
      <c r="F20" s="33">
        <v>19680</v>
      </c>
      <c r="G20" s="33">
        <v>17500</v>
      </c>
      <c r="H20" s="34">
        <v>19680</v>
      </c>
      <c r="I20" s="33">
        <f t="shared" si="0"/>
        <v>22041.600000000002</v>
      </c>
    </row>
    <row r="21" spans="1:9" ht="21" customHeight="1" x14ac:dyDescent="0.25">
      <c r="A21" s="28">
        <v>14</v>
      </c>
      <c r="B21" s="29" t="s">
        <v>98</v>
      </c>
      <c r="C21" s="30" t="s">
        <v>99</v>
      </c>
      <c r="D21" s="31" t="s">
        <v>34</v>
      </c>
      <c r="E21" s="29">
        <v>7</v>
      </c>
      <c r="F21" s="33">
        <v>21532</v>
      </c>
      <c r="G21" s="33">
        <v>15390.88</v>
      </c>
      <c r="H21" s="34">
        <v>21532</v>
      </c>
      <c r="I21" s="33">
        <f t="shared" si="0"/>
        <v>24115.840000000004</v>
      </c>
    </row>
    <row r="22" spans="1:9" ht="21" customHeight="1" x14ac:dyDescent="0.25">
      <c r="A22" s="28">
        <v>15</v>
      </c>
      <c r="B22" s="29" t="s">
        <v>100</v>
      </c>
      <c r="C22" s="30" t="s">
        <v>101</v>
      </c>
      <c r="D22" s="31" t="s">
        <v>34</v>
      </c>
      <c r="E22" s="29">
        <v>10</v>
      </c>
      <c r="F22" s="33">
        <v>38350</v>
      </c>
      <c r="G22" s="33">
        <v>26843</v>
      </c>
      <c r="H22" s="34">
        <v>38350</v>
      </c>
      <c r="I22" s="33">
        <f t="shared" si="0"/>
        <v>42952.000000000007</v>
      </c>
    </row>
    <row r="23" spans="1:9" ht="21" customHeight="1" x14ac:dyDescent="0.25">
      <c r="A23" s="20">
        <v>16</v>
      </c>
      <c r="B23" s="29" t="s">
        <v>29</v>
      </c>
      <c r="C23" s="30" t="s">
        <v>24</v>
      </c>
      <c r="D23" s="31" t="s">
        <v>34</v>
      </c>
      <c r="E23" s="29">
        <v>10</v>
      </c>
      <c r="F23" s="33">
        <v>7030</v>
      </c>
      <c r="G23" s="33">
        <v>7698.42</v>
      </c>
      <c r="H23" s="34">
        <v>7698.42</v>
      </c>
      <c r="I23" s="33">
        <f t="shared" si="0"/>
        <v>8622.2304000000004</v>
      </c>
    </row>
    <row r="24" spans="1:9" ht="26.25" customHeight="1" x14ac:dyDescent="0.25">
      <c r="A24" s="20">
        <v>17</v>
      </c>
      <c r="B24" s="29" t="s">
        <v>106</v>
      </c>
      <c r="C24" s="30" t="s">
        <v>107</v>
      </c>
      <c r="D24" s="31" t="s">
        <v>34</v>
      </c>
      <c r="E24" s="29">
        <v>10</v>
      </c>
      <c r="F24" s="33">
        <v>7560</v>
      </c>
      <c r="G24" s="33">
        <v>6117.4</v>
      </c>
      <c r="H24" s="34">
        <v>7560</v>
      </c>
      <c r="I24" s="33">
        <f t="shared" si="0"/>
        <v>8467.2000000000007</v>
      </c>
    </row>
    <row r="25" spans="1:9" ht="26.25" customHeight="1" x14ac:dyDescent="0.25">
      <c r="A25" s="28">
        <v>18</v>
      </c>
      <c r="B25" s="29" t="s">
        <v>108</v>
      </c>
      <c r="C25" s="30" t="s">
        <v>109</v>
      </c>
      <c r="D25" s="31" t="s">
        <v>34</v>
      </c>
      <c r="E25" s="29">
        <v>10</v>
      </c>
      <c r="F25" s="33">
        <v>5460</v>
      </c>
      <c r="G25" s="33">
        <v>6117.4</v>
      </c>
      <c r="H25" s="34">
        <v>6117.4</v>
      </c>
      <c r="I25" s="33">
        <f t="shared" si="0"/>
        <v>6851.4880000000003</v>
      </c>
    </row>
    <row r="26" spans="1:9" ht="26.25" customHeight="1" x14ac:dyDescent="0.25">
      <c r="A26" s="28">
        <v>19</v>
      </c>
      <c r="B26" s="29" t="s">
        <v>110</v>
      </c>
      <c r="C26" s="30" t="s">
        <v>111</v>
      </c>
      <c r="D26" s="31" t="s">
        <v>34</v>
      </c>
      <c r="E26" s="29">
        <v>10</v>
      </c>
      <c r="F26" s="33">
        <v>17750</v>
      </c>
      <c r="G26" s="33">
        <v>20881.3</v>
      </c>
      <c r="H26" s="34">
        <v>20881.3</v>
      </c>
      <c r="I26" s="33">
        <f t="shared" si="0"/>
        <v>23387.056</v>
      </c>
    </row>
    <row r="27" spans="1:9" ht="26.25" customHeight="1" x14ac:dyDescent="0.25">
      <c r="A27" s="20">
        <v>20</v>
      </c>
      <c r="B27" s="29" t="s">
        <v>112</v>
      </c>
      <c r="C27" s="30" t="s">
        <v>113</v>
      </c>
      <c r="D27" s="31" t="s">
        <v>34</v>
      </c>
      <c r="E27" s="29">
        <v>10</v>
      </c>
      <c r="F27" s="33">
        <v>13110</v>
      </c>
      <c r="G27" s="33">
        <v>16792</v>
      </c>
      <c r="H27" s="34">
        <v>16792</v>
      </c>
      <c r="I27" s="33">
        <f t="shared" si="0"/>
        <v>18807.04</v>
      </c>
    </row>
    <row r="28" spans="1:9" ht="26.25" customHeight="1" x14ac:dyDescent="0.25">
      <c r="A28" s="20">
        <v>21</v>
      </c>
      <c r="B28" s="29" t="s">
        <v>118</v>
      </c>
      <c r="C28" s="30" t="s">
        <v>119</v>
      </c>
      <c r="D28" s="31" t="s">
        <v>34</v>
      </c>
      <c r="E28" s="29">
        <v>10</v>
      </c>
      <c r="F28" s="33">
        <v>13460</v>
      </c>
      <c r="G28" s="33">
        <v>14568.9</v>
      </c>
      <c r="H28" s="34">
        <v>14568.9</v>
      </c>
      <c r="I28" s="33">
        <f t="shared" si="0"/>
        <v>16317.168000000001</v>
      </c>
    </row>
    <row r="29" spans="1:9" ht="26.25" customHeight="1" x14ac:dyDescent="0.25">
      <c r="A29" s="28">
        <v>22</v>
      </c>
      <c r="B29" s="29" t="s">
        <v>120</v>
      </c>
      <c r="C29" s="30" t="s">
        <v>121</v>
      </c>
      <c r="D29" s="31" t="s">
        <v>34</v>
      </c>
      <c r="E29" s="29">
        <v>6</v>
      </c>
      <c r="F29" s="33">
        <v>13530</v>
      </c>
      <c r="G29" s="33">
        <v>14553</v>
      </c>
      <c r="H29" s="34">
        <v>14553</v>
      </c>
      <c r="I29" s="33">
        <f t="shared" si="0"/>
        <v>16299.360000000002</v>
      </c>
    </row>
    <row r="30" spans="1:9" ht="25.5" customHeight="1" x14ac:dyDescent="0.25">
      <c r="A30" s="28">
        <v>23</v>
      </c>
      <c r="B30" s="29" t="s">
        <v>122</v>
      </c>
      <c r="C30" s="30" t="s">
        <v>123</v>
      </c>
      <c r="D30" s="31" t="s">
        <v>34</v>
      </c>
      <c r="E30" s="29">
        <v>12</v>
      </c>
      <c r="F30" s="33">
        <v>32580</v>
      </c>
      <c r="G30" s="33">
        <v>43352.58</v>
      </c>
      <c r="H30" s="34">
        <v>43352.58</v>
      </c>
      <c r="I30" s="33">
        <f t="shared" si="0"/>
        <v>48554.88960000001</v>
      </c>
    </row>
    <row r="31" spans="1:9" ht="25.5" customHeight="1" x14ac:dyDescent="0.25">
      <c r="A31" s="20">
        <v>24</v>
      </c>
      <c r="B31" s="29" t="s">
        <v>124</v>
      </c>
      <c r="C31" s="30" t="s">
        <v>125</v>
      </c>
      <c r="D31" s="31" t="s">
        <v>34</v>
      </c>
      <c r="E31" s="29">
        <v>11</v>
      </c>
      <c r="F31" s="33">
        <v>12221</v>
      </c>
      <c r="G31" s="33">
        <v>25816.34</v>
      </c>
      <c r="H31" s="34">
        <v>25816.34</v>
      </c>
      <c r="I31" s="33">
        <f t="shared" si="0"/>
        <v>28914.300800000005</v>
      </c>
    </row>
    <row r="32" spans="1:9" ht="25.5" customHeight="1" x14ac:dyDescent="0.25">
      <c r="A32" s="20">
        <v>25</v>
      </c>
      <c r="B32" s="29" t="s">
        <v>130</v>
      </c>
      <c r="C32" s="30" t="s">
        <v>131</v>
      </c>
      <c r="D32" s="31" t="s">
        <v>34</v>
      </c>
      <c r="E32" s="29">
        <v>10</v>
      </c>
      <c r="F32" s="33">
        <v>26340</v>
      </c>
      <c r="G32" s="33">
        <v>30574.1</v>
      </c>
      <c r="H32" s="34">
        <v>30574.1</v>
      </c>
      <c r="I32" s="33">
        <f t="shared" si="0"/>
        <v>34242.991999999998</v>
      </c>
    </row>
    <row r="33" spans="1:9" ht="25.5" customHeight="1" x14ac:dyDescent="0.25">
      <c r="A33" s="28">
        <v>26</v>
      </c>
      <c r="B33" s="29" t="s">
        <v>132</v>
      </c>
      <c r="C33" s="30" t="s">
        <v>133</v>
      </c>
      <c r="D33" s="31" t="s">
        <v>34</v>
      </c>
      <c r="E33" s="29">
        <v>9</v>
      </c>
      <c r="F33" s="33">
        <v>24435</v>
      </c>
      <c r="G33" s="33">
        <v>30866.22</v>
      </c>
      <c r="H33" s="34">
        <v>30866.22</v>
      </c>
      <c r="I33" s="33">
        <f t="shared" si="0"/>
        <v>34570.166400000002</v>
      </c>
    </row>
    <row r="34" spans="1:9" ht="25.5" customHeight="1" x14ac:dyDescent="0.25">
      <c r="A34" s="28">
        <v>27</v>
      </c>
      <c r="B34" s="29" t="s">
        <v>136</v>
      </c>
      <c r="C34" s="30" t="s">
        <v>137</v>
      </c>
      <c r="D34" s="31" t="s">
        <v>34</v>
      </c>
      <c r="E34" s="29">
        <v>14</v>
      </c>
      <c r="F34" s="33">
        <v>13566</v>
      </c>
      <c r="G34" s="33">
        <v>16440.13</v>
      </c>
      <c r="H34" s="34">
        <v>16440.13</v>
      </c>
      <c r="I34" s="33">
        <f t="shared" si="0"/>
        <v>18412.945600000003</v>
      </c>
    </row>
    <row r="35" spans="1:9" ht="18.75" x14ac:dyDescent="0.25">
      <c r="A35" s="20">
        <v>28</v>
      </c>
      <c r="B35" s="31" t="s">
        <v>159</v>
      </c>
      <c r="C35" s="30" t="s">
        <v>160</v>
      </c>
      <c r="D35" s="31" t="s">
        <v>34</v>
      </c>
      <c r="E35" s="29">
        <v>4</v>
      </c>
      <c r="F35" s="33">
        <v>80728</v>
      </c>
      <c r="G35" s="33">
        <v>114000</v>
      </c>
      <c r="H35" s="34">
        <v>114000</v>
      </c>
      <c r="I35" s="33">
        <f t="shared" si="0"/>
        <v>127680.00000000001</v>
      </c>
    </row>
    <row r="36" spans="1:9" ht="18.75" x14ac:dyDescent="0.25">
      <c r="A36" s="20">
        <v>29</v>
      </c>
      <c r="B36" s="31" t="s">
        <v>159</v>
      </c>
      <c r="C36" s="30" t="s">
        <v>161</v>
      </c>
      <c r="D36" s="31" t="s">
        <v>34</v>
      </c>
      <c r="E36" s="29">
        <v>5</v>
      </c>
      <c r="F36" s="33">
        <v>64410</v>
      </c>
      <c r="G36" s="33">
        <v>142500</v>
      </c>
      <c r="H36" s="34">
        <v>142500</v>
      </c>
      <c r="I36" s="33">
        <f t="shared" si="0"/>
        <v>159600.00000000003</v>
      </c>
    </row>
    <row r="37" spans="1:9" ht="18.75" x14ac:dyDescent="0.25">
      <c r="A37" s="28">
        <v>30</v>
      </c>
      <c r="B37" s="31" t="s">
        <v>159</v>
      </c>
      <c r="C37" s="30" t="s">
        <v>162</v>
      </c>
      <c r="D37" s="31" t="s">
        <v>34</v>
      </c>
      <c r="E37" s="31">
        <v>5</v>
      </c>
      <c r="F37" s="33">
        <v>17635</v>
      </c>
      <c r="G37" s="33">
        <v>19250</v>
      </c>
      <c r="H37" s="34">
        <v>19250</v>
      </c>
      <c r="I37" s="33">
        <f t="shared" si="0"/>
        <v>21560.000000000004</v>
      </c>
    </row>
    <row r="38" spans="1:9" ht="27" customHeight="1" x14ac:dyDescent="0.25">
      <c r="A38" s="28">
        <v>31</v>
      </c>
      <c r="B38" s="29" t="s">
        <v>159</v>
      </c>
      <c r="C38" s="30" t="s">
        <v>163</v>
      </c>
      <c r="D38" s="31" t="s">
        <v>34</v>
      </c>
      <c r="E38" s="31">
        <v>3</v>
      </c>
      <c r="F38" s="33">
        <v>5892</v>
      </c>
      <c r="G38" s="33">
        <v>14670</v>
      </c>
      <c r="H38" s="34">
        <v>14670</v>
      </c>
      <c r="I38" s="33">
        <f t="shared" si="0"/>
        <v>16430.400000000001</v>
      </c>
    </row>
    <row r="39" spans="1:9" ht="27" customHeight="1" x14ac:dyDescent="0.25">
      <c r="A39" s="20">
        <v>32</v>
      </c>
      <c r="B39" s="29" t="s">
        <v>164</v>
      </c>
      <c r="C39" s="30" t="s">
        <v>165</v>
      </c>
      <c r="D39" s="31" t="s">
        <v>34</v>
      </c>
      <c r="E39" s="31">
        <v>3</v>
      </c>
      <c r="F39" s="33">
        <v>19161</v>
      </c>
      <c r="G39" s="33">
        <v>18027.87</v>
      </c>
      <c r="H39" s="34">
        <v>19161</v>
      </c>
      <c r="I39" s="33">
        <f t="shared" si="0"/>
        <v>21460.320000000003</v>
      </c>
    </row>
    <row r="40" spans="1:9" ht="27" customHeight="1" x14ac:dyDescent="0.25">
      <c r="A40" s="20">
        <v>33</v>
      </c>
      <c r="B40" s="29" t="s">
        <v>166</v>
      </c>
      <c r="C40" s="30" t="s">
        <v>167</v>
      </c>
      <c r="D40" s="31" t="s">
        <v>34</v>
      </c>
      <c r="E40" s="31">
        <v>2</v>
      </c>
      <c r="F40" s="33">
        <v>17356</v>
      </c>
      <c r="G40" s="33">
        <v>16524</v>
      </c>
      <c r="H40" s="34">
        <v>17356</v>
      </c>
      <c r="I40" s="33">
        <f t="shared" si="0"/>
        <v>19438.72</v>
      </c>
    </row>
    <row r="41" spans="1:9" ht="27" customHeight="1" x14ac:dyDescent="0.25">
      <c r="A41" s="28">
        <v>34</v>
      </c>
      <c r="B41" s="29" t="s">
        <v>192</v>
      </c>
      <c r="C41" s="30" t="s">
        <v>193</v>
      </c>
      <c r="D41" s="31" t="s">
        <v>34</v>
      </c>
      <c r="E41" s="31">
        <v>5</v>
      </c>
      <c r="F41" s="33">
        <v>4800</v>
      </c>
      <c r="G41" s="33">
        <v>5250</v>
      </c>
      <c r="H41" s="34">
        <v>5250</v>
      </c>
      <c r="I41" s="33">
        <f t="shared" si="0"/>
        <v>5880.0000000000009</v>
      </c>
    </row>
    <row r="42" spans="1:9" ht="27" customHeight="1" x14ac:dyDescent="0.25">
      <c r="A42" s="28">
        <v>35</v>
      </c>
      <c r="B42" s="29" t="s">
        <v>194</v>
      </c>
      <c r="C42" s="30" t="s">
        <v>195</v>
      </c>
      <c r="D42" s="31" t="s">
        <v>34</v>
      </c>
      <c r="E42" s="31">
        <v>7</v>
      </c>
      <c r="F42" s="33">
        <v>6300</v>
      </c>
      <c r="G42" s="33">
        <v>7350</v>
      </c>
      <c r="H42" s="34">
        <v>7350</v>
      </c>
      <c r="I42" s="33">
        <f t="shared" si="0"/>
        <v>8232</v>
      </c>
    </row>
    <row r="43" spans="1:9" ht="33.75" customHeight="1" x14ac:dyDescent="0.25">
      <c r="A43" s="83" t="s">
        <v>319</v>
      </c>
      <c r="B43" s="84"/>
      <c r="C43" s="84"/>
      <c r="D43" s="84"/>
      <c r="E43" s="85"/>
      <c r="F43" s="73">
        <f>SUM(F8:F42)</f>
        <v>1002294</v>
      </c>
      <c r="G43" s="65">
        <f>SUM(G8:G42)</f>
        <v>1242304.1000000001</v>
      </c>
      <c r="H43" s="65">
        <f>SUM(H8:H42)</f>
        <v>1265539.9500000002</v>
      </c>
      <c r="I43" s="65">
        <f>SUM(I8:I42)</f>
        <v>1417404.7439999997</v>
      </c>
    </row>
    <row r="44" spans="1:9" ht="24.6" customHeight="1" x14ac:dyDescent="0.25">
      <c r="A44" s="89" t="s">
        <v>321</v>
      </c>
      <c r="B44" s="90"/>
      <c r="C44" s="90"/>
      <c r="D44" s="90"/>
      <c r="E44" s="90"/>
      <c r="F44" s="90"/>
      <c r="G44" s="90"/>
      <c r="H44" s="90"/>
      <c r="I44" s="90"/>
    </row>
    <row r="45" spans="1:9" ht="18.75" x14ac:dyDescent="0.25">
      <c r="A45" s="28">
        <v>1</v>
      </c>
      <c r="B45" s="31" t="s">
        <v>74</v>
      </c>
      <c r="C45" s="30" t="s">
        <v>75</v>
      </c>
      <c r="D45" s="31" t="s">
        <v>34</v>
      </c>
      <c r="E45" s="31">
        <v>464</v>
      </c>
      <c r="F45" s="33">
        <v>1102000</v>
      </c>
      <c r="G45" s="33">
        <v>1338171.3600000001</v>
      </c>
      <c r="H45" s="34">
        <v>1338171.3600000001</v>
      </c>
      <c r="I45" s="34">
        <f>H45*1.12</f>
        <v>1498751.9232000003</v>
      </c>
    </row>
    <row r="46" spans="1:9" ht="24.75" customHeight="1" x14ac:dyDescent="0.25">
      <c r="A46" s="28">
        <v>2</v>
      </c>
      <c r="B46" s="31" t="s">
        <v>78</v>
      </c>
      <c r="C46" s="30" t="s">
        <v>79</v>
      </c>
      <c r="D46" s="31" t="s">
        <v>34</v>
      </c>
      <c r="E46" s="31">
        <v>35</v>
      </c>
      <c r="F46" s="33">
        <v>46305</v>
      </c>
      <c r="G46" s="33">
        <v>55900.25</v>
      </c>
      <c r="H46" s="34">
        <v>55900.25</v>
      </c>
      <c r="I46" s="34">
        <f t="shared" ref="I46:I76" si="1">H46*1.12</f>
        <v>62608.280000000006</v>
      </c>
    </row>
    <row r="47" spans="1:9" ht="24.75" customHeight="1" x14ac:dyDescent="0.25">
      <c r="A47" s="28">
        <v>3</v>
      </c>
      <c r="B47" s="31" t="s">
        <v>80</v>
      </c>
      <c r="C47" s="30" t="s">
        <v>81</v>
      </c>
      <c r="D47" s="31" t="s">
        <v>34</v>
      </c>
      <c r="E47" s="31">
        <v>395</v>
      </c>
      <c r="F47" s="33">
        <v>101120</v>
      </c>
      <c r="G47" s="33">
        <v>145755</v>
      </c>
      <c r="H47" s="34">
        <v>145755</v>
      </c>
      <c r="I47" s="34">
        <f t="shared" si="1"/>
        <v>163245.6</v>
      </c>
    </row>
    <row r="48" spans="1:9" ht="24.75" customHeight="1" x14ac:dyDescent="0.25">
      <c r="A48" s="28">
        <v>4</v>
      </c>
      <c r="B48" s="31" t="s">
        <v>82</v>
      </c>
      <c r="C48" s="30" t="s">
        <v>83</v>
      </c>
      <c r="D48" s="31" t="s">
        <v>34</v>
      </c>
      <c r="E48" s="31">
        <v>1820</v>
      </c>
      <c r="F48" s="33">
        <v>1801800</v>
      </c>
      <c r="G48" s="33">
        <v>2025660</v>
      </c>
      <c r="H48" s="34">
        <v>2025660</v>
      </c>
      <c r="I48" s="34">
        <f t="shared" si="1"/>
        <v>2268739.2000000002</v>
      </c>
    </row>
    <row r="49" spans="1:9" ht="24.75" customHeight="1" x14ac:dyDescent="0.25">
      <c r="A49" s="28">
        <v>5</v>
      </c>
      <c r="B49" s="31" t="s">
        <v>84</v>
      </c>
      <c r="C49" s="36" t="s">
        <v>85</v>
      </c>
      <c r="D49" s="31" t="s">
        <v>34</v>
      </c>
      <c r="E49" s="31">
        <v>114</v>
      </c>
      <c r="F49" s="33">
        <v>241794</v>
      </c>
      <c r="G49" s="33">
        <v>268926</v>
      </c>
      <c r="H49" s="34">
        <v>268926</v>
      </c>
      <c r="I49" s="34">
        <f t="shared" si="1"/>
        <v>301197.12000000005</v>
      </c>
    </row>
    <row r="50" spans="1:9" ht="24.75" customHeight="1" x14ac:dyDescent="0.25">
      <c r="A50" s="28">
        <v>6</v>
      </c>
      <c r="B50" s="31" t="s">
        <v>86</v>
      </c>
      <c r="C50" s="36" t="s">
        <v>87</v>
      </c>
      <c r="D50" s="31" t="s">
        <v>34</v>
      </c>
      <c r="E50" s="31">
        <v>113</v>
      </c>
      <c r="F50" s="33">
        <v>203965</v>
      </c>
      <c r="G50" s="33">
        <v>243741</v>
      </c>
      <c r="H50" s="34">
        <v>243741</v>
      </c>
      <c r="I50" s="34">
        <f t="shared" si="1"/>
        <v>272989.92000000004</v>
      </c>
    </row>
    <row r="51" spans="1:9" ht="25.5" customHeight="1" x14ac:dyDescent="0.25">
      <c r="A51" s="28">
        <v>7</v>
      </c>
      <c r="B51" s="29" t="s">
        <v>94</v>
      </c>
      <c r="C51" s="30" t="s">
        <v>95</v>
      </c>
      <c r="D51" s="31" t="s">
        <v>34</v>
      </c>
      <c r="E51" s="31">
        <v>81</v>
      </c>
      <c r="F51" s="33">
        <v>231093</v>
      </c>
      <c r="G51" s="33">
        <v>177876</v>
      </c>
      <c r="H51" s="34">
        <v>231093</v>
      </c>
      <c r="I51" s="34">
        <f t="shared" si="1"/>
        <v>258824.16000000003</v>
      </c>
    </row>
    <row r="52" spans="1:9" ht="25.5" customHeight="1" x14ac:dyDescent="0.25">
      <c r="A52" s="28">
        <v>8</v>
      </c>
      <c r="B52" s="29" t="s">
        <v>96</v>
      </c>
      <c r="C52" s="30" t="s">
        <v>97</v>
      </c>
      <c r="D52" s="31" t="s">
        <v>34</v>
      </c>
      <c r="E52" s="31">
        <v>11</v>
      </c>
      <c r="F52" s="33">
        <v>25289</v>
      </c>
      <c r="G52" s="33">
        <v>11468.39</v>
      </c>
      <c r="H52" s="34">
        <v>25289</v>
      </c>
      <c r="I52" s="34">
        <f t="shared" si="1"/>
        <v>28323.680000000004</v>
      </c>
    </row>
    <row r="53" spans="1:9" ht="25.5" customHeight="1" x14ac:dyDescent="0.25">
      <c r="A53" s="28">
        <v>9</v>
      </c>
      <c r="B53" s="35" t="s">
        <v>100</v>
      </c>
      <c r="C53" s="23" t="s">
        <v>101</v>
      </c>
      <c r="D53" s="35" t="s">
        <v>34</v>
      </c>
      <c r="E53" s="32">
        <v>154</v>
      </c>
      <c r="F53" s="33">
        <v>590590</v>
      </c>
      <c r="G53" s="33">
        <v>413382.2</v>
      </c>
      <c r="H53" s="34">
        <v>590590</v>
      </c>
      <c r="I53" s="34">
        <f t="shared" si="1"/>
        <v>661460.80000000005</v>
      </c>
    </row>
    <row r="54" spans="1:9" ht="25.5" customHeight="1" x14ac:dyDescent="0.25">
      <c r="A54" s="28">
        <v>10</v>
      </c>
      <c r="B54" s="29" t="s">
        <v>102</v>
      </c>
      <c r="C54" s="30" t="s">
        <v>103</v>
      </c>
      <c r="D54" s="31" t="s">
        <v>34</v>
      </c>
      <c r="E54" s="32">
        <v>32</v>
      </c>
      <c r="F54" s="33">
        <v>35872</v>
      </c>
      <c r="G54" s="33">
        <v>36427.93</v>
      </c>
      <c r="H54" s="34">
        <v>36427.93</v>
      </c>
      <c r="I54" s="34">
        <f t="shared" si="1"/>
        <v>40799.281600000002</v>
      </c>
    </row>
    <row r="55" spans="1:9" ht="25.5" customHeight="1" x14ac:dyDescent="0.25">
      <c r="A55" s="28">
        <v>11</v>
      </c>
      <c r="B55" s="37" t="s">
        <v>104</v>
      </c>
      <c r="C55" s="38" t="s">
        <v>105</v>
      </c>
      <c r="D55" s="39" t="s">
        <v>34</v>
      </c>
      <c r="E55" s="32">
        <v>33</v>
      </c>
      <c r="F55" s="33">
        <v>75504</v>
      </c>
      <c r="G55" s="33">
        <v>79893</v>
      </c>
      <c r="H55" s="34">
        <v>79893</v>
      </c>
      <c r="I55" s="34">
        <f t="shared" si="1"/>
        <v>89480.16</v>
      </c>
    </row>
    <row r="56" spans="1:9" ht="25.5" customHeight="1" x14ac:dyDescent="0.25">
      <c r="A56" s="28">
        <v>12</v>
      </c>
      <c r="B56" s="37" t="s">
        <v>106</v>
      </c>
      <c r="C56" s="40" t="s">
        <v>107</v>
      </c>
      <c r="D56" s="37" t="s">
        <v>34</v>
      </c>
      <c r="E56" s="37">
        <v>16</v>
      </c>
      <c r="F56" s="33">
        <v>12096</v>
      </c>
      <c r="G56" s="33">
        <v>9787.84</v>
      </c>
      <c r="H56" s="34">
        <v>12096</v>
      </c>
      <c r="I56" s="34">
        <f t="shared" si="1"/>
        <v>13547.52</v>
      </c>
    </row>
    <row r="57" spans="1:9" ht="25.5" customHeight="1" x14ac:dyDescent="0.25">
      <c r="A57" s="28">
        <v>13</v>
      </c>
      <c r="B57" s="37" t="s">
        <v>108</v>
      </c>
      <c r="C57" s="40" t="s">
        <v>109</v>
      </c>
      <c r="D57" s="37" t="s">
        <v>34</v>
      </c>
      <c r="E57" s="37">
        <v>34</v>
      </c>
      <c r="F57" s="33">
        <v>18564</v>
      </c>
      <c r="G57" s="33">
        <v>20799.16</v>
      </c>
      <c r="H57" s="34">
        <v>20799.16</v>
      </c>
      <c r="I57" s="34">
        <f t="shared" si="1"/>
        <v>23295.059200000003</v>
      </c>
    </row>
    <row r="58" spans="1:9" ht="25.5" customHeight="1" x14ac:dyDescent="0.25">
      <c r="A58" s="28">
        <v>14</v>
      </c>
      <c r="B58" s="40" t="s">
        <v>110</v>
      </c>
      <c r="C58" s="40" t="s">
        <v>111</v>
      </c>
      <c r="D58" s="37" t="s">
        <v>34</v>
      </c>
      <c r="E58" s="37">
        <v>35</v>
      </c>
      <c r="F58" s="33">
        <v>62125</v>
      </c>
      <c r="G58" s="33">
        <v>73084.55</v>
      </c>
      <c r="H58" s="34">
        <v>73084.55</v>
      </c>
      <c r="I58" s="34">
        <f t="shared" si="1"/>
        <v>81854.696000000011</v>
      </c>
    </row>
    <row r="59" spans="1:9" ht="25.5" customHeight="1" x14ac:dyDescent="0.25">
      <c r="A59" s="28">
        <v>15</v>
      </c>
      <c r="B59" s="40" t="s">
        <v>112</v>
      </c>
      <c r="C59" s="40" t="s">
        <v>113</v>
      </c>
      <c r="D59" s="37" t="s">
        <v>34</v>
      </c>
      <c r="E59" s="37">
        <v>9</v>
      </c>
      <c r="F59" s="33">
        <v>11799</v>
      </c>
      <c r="G59" s="33">
        <v>15112.8</v>
      </c>
      <c r="H59" s="34">
        <v>15112.8</v>
      </c>
      <c r="I59" s="34">
        <f t="shared" si="1"/>
        <v>16926.335999999999</v>
      </c>
    </row>
    <row r="60" spans="1:9" ht="25.5" customHeight="1" x14ac:dyDescent="0.25">
      <c r="A60" s="28">
        <v>16</v>
      </c>
      <c r="B60" s="40" t="s">
        <v>114</v>
      </c>
      <c r="C60" s="40" t="s">
        <v>115</v>
      </c>
      <c r="D60" s="37" t="s">
        <v>34</v>
      </c>
      <c r="E60" s="37">
        <v>2</v>
      </c>
      <c r="F60" s="33">
        <v>1968</v>
      </c>
      <c r="G60" s="33">
        <v>2009.55</v>
      </c>
      <c r="H60" s="34">
        <v>2009.55</v>
      </c>
      <c r="I60" s="34">
        <f t="shared" si="1"/>
        <v>2250.6960000000004</v>
      </c>
    </row>
    <row r="61" spans="1:9" ht="25.5" customHeight="1" x14ac:dyDescent="0.25">
      <c r="A61" s="28">
        <v>17</v>
      </c>
      <c r="B61" s="40" t="s">
        <v>116</v>
      </c>
      <c r="C61" s="40" t="s">
        <v>117</v>
      </c>
      <c r="D61" s="37" t="s">
        <v>34</v>
      </c>
      <c r="E61" s="37">
        <v>33</v>
      </c>
      <c r="F61" s="33">
        <v>106854</v>
      </c>
      <c r="G61" s="33">
        <v>113053.05</v>
      </c>
      <c r="H61" s="34">
        <v>113053.05</v>
      </c>
      <c r="I61" s="34">
        <f t="shared" si="1"/>
        <v>126619.41600000001</v>
      </c>
    </row>
    <row r="62" spans="1:9" ht="25.5" customHeight="1" x14ac:dyDescent="0.25">
      <c r="A62" s="28">
        <v>18</v>
      </c>
      <c r="B62" s="40" t="s">
        <v>118</v>
      </c>
      <c r="C62" s="40" t="s">
        <v>119</v>
      </c>
      <c r="D62" s="37" t="s">
        <v>34</v>
      </c>
      <c r="E62" s="37">
        <v>14</v>
      </c>
      <c r="F62" s="33">
        <v>18844</v>
      </c>
      <c r="G62" s="33">
        <v>20396.46</v>
      </c>
      <c r="H62" s="34">
        <v>20396.46</v>
      </c>
      <c r="I62" s="34">
        <f t="shared" si="1"/>
        <v>22844.035200000002</v>
      </c>
    </row>
    <row r="63" spans="1:9" ht="25.5" customHeight="1" x14ac:dyDescent="0.25">
      <c r="A63" s="28">
        <v>19</v>
      </c>
      <c r="B63" s="29" t="s">
        <v>126</v>
      </c>
      <c r="C63" s="30" t="s">
        <v>127</v>
      </c>
      <c r="D63" s="31" t="s">
        <v>34</v>
      </c>
      <c r="E63" s="37">
        <v>4</v>
      </c>
      <c r="F63" s="33">
        <v>10232</v>
      </c>
      <c r="G63" s="33">
        <v>14359.08</v>
      </c>
      <c r="H63" s="34">
        <v>14359.08</v>
      </c>
      <c r="I63" s="34">
        <f t="shared" si="1"/>
        <v>16082.169600000001</v>
      </c>
    </row>
    <row r="64" spans="1:9" ht="25.5" customHeight="1" x14ac:dyDescent="0.25">
      <c r="A64" s="28">
        <v>20</v>
      </c>
      <c r="B64" s="23" t="s">
        <v>128</v>
      </c>
      <c r="C64" s="23" t="s">
        <v>129</v>
      </c>
      <c r="D64" s="35" t="s">
        <v>34</v>
      </c>
      <c r="E64" s="32">
        <v>12</v>
      </c>
      <c r="F64" s="33">
        <v>12732</v>
      </c>
      <c r="G64" s="33">
        <v>18891.240000000002</v>
      </c>
      <c r="H64" s="34">
        <v>18891.240000000002</v>
      </c>
      <c r="I64" s="34">
        <f t="shared" si="1"/>
        <v>21158.188800000004</v>
      </c>
    </row>
    <row r="65" spans="1:9" ht="25.5" customHeight="1" x14ac:dyDescent="0.25">
      <c r="A65" s="28">
        <v>21</v>
      </c>
      <c r="B65" s="23" t="s">
        <v>130</v>
      </c>
      <c r="C65" s="23" t="s">
        <v>131</v>
      </c>
      <c r="D65" s="35" t="s">
        <v>34</v>
      </c>
      <c r="E65" s="32">
        <v>379</v>
      </c>
      <c r="F65" s="33">
        <v>998286</v>
      </c>
      <c r="G65" s="33">
        <v>1158758.3899999999</v>
      </c>
      <c r="H65" s="34">
        <v>1158758.3899999999</v>
      </c>
      <c r="I65" s="34">
        <f t="shared" si="1"/>
        <v>1297809.3968</v>
      </c>
    </row>
    <row r="66" spans="1:9" ht="25.5" customHeight="1" x14ac:dyDescent="0.25">
      <c r="A66" s="28">
        <v>22</v>
      </c>
      <c r="B66" s="23" t="s">
        <v>134</v>
      </c>
      <c r="C66" s="23" t="s">
        <v>135</v>
      </c>
      <c r="D66" s="35" t="s">
        <v>34</v>
      </c>
      <c r="E66" s="32">
        <v>15</v>
      </c>
      <c r="F66" s="33">
        <v>20985</v>
      </c>
      <c r="G66" s="33">
        <v>23978.1</v>
      </c>
      <c r="H66" s="34">
        <v>23978.1</v>
      </c>
      <c r="I66" s="34">
        <f t="shared" si="1"/>
        <v>26855.472000000002</v>
      </c>
    </row>
    <row r="67" spans="1:9" ht="25.5" customHeight="1" x14ac:dyDescent="0.25">
      <c r="A67" s="28">
        <v>23</v>
      </c>
      <c r="B67" s="29" t="s">
        <v>138</v>
      </c>
      <c r="C67" s="30" t="s">
        <v>139</v>
      </c>
      <c r="D67" s="31" t="s">
        <v>34</v>
      </c>
      <c r="E67" s="32">
        <v>21</v>
      </c>
      <c r="F67" s="33">
        <v>28749</v>
      </c>
      <c r="G67" s="33">
        <v>41805.410000000003</v>
      </c>
      <c r="H67" s="34">
        <v>41805.410000000003</v>
      </c>
      <c r="I67" s="34">
        <f t="shared" si="1"/>
        <v>46822.059200000011</v>
      </c>
    </row>
    <row r="68" spans="1:9" ht="25.5" customHeight="1" x14ac:dyDescent="0.25">
      <c r="A68" s="28">
        <v>24</v>
      </c>
      <c r="B68" s="29" t="s">
        <v>140</v>
      </c>
      <c r="C68" s="30" t="s">
        <v>141</v>
      </c>
      <c r="D68" s="31" t="s">
        <v>34</v>
      </c>
      <c r="E68" s="32">
        <v>37</v>
      </c>
      <c r="F68" s="33">
        <v>70337</v>
      </c>
      <c r="G68" s="33">
        <v>91629.02</v>
      </c>
      <c r="H68" s="34">
        <v>91629.02</v>
      </c>
      <c r="I68" s="34">
        <f t="shared" si="1"/>
        <v>102624.50240000001</v>
      </c>
    </row>
    <row r="69" spans="1:9" ht="25.5" customHeight="1" x14ac:dyDescent="0.25">
      <c r="A69" s="28">
        <v>25</v>
      </c>
      <c r="B69" s="29" t="s">
        <v>30</v>
      </c>
      <c r="C69" s="30" t="s">
        <v>142</v>
      </c>
      <c r="D69" s="31" t="s">
        <v>34</v>
      </c>
      <c r="E69" s="32">
        <v>67</v>
      </c>
      <c r="F69" s="33">
        <v>132392</v>
      </c>
      <c r="G69" s="33">
        <v>112627</v>
      </c>
      <c r="H69" s="34">
        <v>132392</v>
      </c>
      <c r="I69" s="34">
        <f t="shared" si="1"/>
        <v>148279.04000000001</v>
      </c>
    </row>
    <row r="70" spans="1:9" ht="25.5" customHeight="1" x14ac:dyDescent="0.25">
      <c r="A70" s="28">
        <v>26</v>
      </c>
      <c r="B70" s="29" t="s">
        <v>143</v>
      </c>
      <c r="C70" s="30" t="s">
        <v>144</v>
      </c>
      <c r="D70" s="31" t="s">
        <v>34</v>
      </c>
      <c r="E70" s="32">
        <v>2</v>
      </c>
      <c r="F70" s="33">
        <v>1056</v>
      </c>
      <c r="G70" s="33">
        <v>1357.14</v>
      </c>
      <c r="H70" s="34">
        <v>1357.14</v>
      </c>
      <c r="I70" s="34">
        <f t="shared" si="1"/>
        <v>1519.9968000000003</v>
      </c>
    </row>
    <row r="71" spans="1:9" ht="18.75" x14ac:dyDescent="0.25">
      <c r="A71" s="28">
        <v>27</v>
      </c>
      <c r="B71" s="29" t="s">
        <v>145</v>
      </c>
      <c r="C71" s="30" t="s">
        <v>146</v>
      </c>
      <c r="D71" s="31" t="s">
        <v>34</v>
      </c>
      <c r="E71" s="32">
        <v>21</v>
      </c>
      <c r="F71" s="33">
        <v>36876</v>
      </c>
      <c r="G71" s="33">
        <v>41830.199999999997</v>
      </c>
      <c r="H71" s="34">
        <v>41830.199999999997</v>
      </c>
      <c r="I71" s="34">
        <f t="shared" si="1"/>
        <v>46849.824000000001</v>
      </c>
    </row>
    <row r="72" spans="1:9" ht="18.75" x14ac:dyDescent="0.25">
      <c r="A72" s="28">
        <v>28</v>
      </c>
      <c r="B72" s="29" t="s">
        <v>147</v>
      </c>
      <c r="C72" s="30" t="s">
        <v>148</v>
      </c>
      <c r="D72" s="31" t="s">
        <v>34</v>
      </c>
      <c r="E72" s="32">
        <v>8</v>
      </c>
      <c r="F72" s="33">
        <v>6232</v>
      </c>
      <c r="G72" s="33">
        <v>7493.22</v>
      </c>
      <c r="H72" s="34">
        <v>7493.22</v>
      </c>
      <c r="I72" s="34">
        <f t="shared" si="1"/>
        <v>8392.4064000000017</v>
      </c>
    </row>
    <row r="73" spans="1:9" ht="18.75" x14ac:dyDescent="0.25">
      <c r="A73" s="28">
        <v>29</v>
      </c>
      <c r="B73" s="29" t="s">
        <v>149</v>
      </c>
      <c r="C73" s="30" t="s">
        <v>150</v>
      </c>
      <c r="D73" s="31" t="s">
        <v>34</v>
      </c>
      <c r="E73" s="32">
        <v>11</v>
      </c>
      <c r="F73" s="33">
        <v>13805</v>
      </c>
      <c r="G73" s="33">
        <v>13603.15</v>
      </c>
      <c r="H73" s="34">
        <v>13805</v>
      </c>
      <c r="I73" s="34">
        <f t="shared" si="1"/>
        <v>15461.600000000002</v>
      </c>
    </row>
    <row r="74" spans="1:9" ht="18.75" x14ac:dyDescent="0.25">
      <c r="A74" s="28">
        <v>30</v>
      </c>
      <c r="B74" s="29" t="s">
        <v>151</v>
      </c>
      <c r="C74" s="30" t="s">
        <v>152</v>
      </c>
      <c r="D74" s="31" t="s">
        <v>34</v>
      </c>
      <c r="E74" s="32">
        <v>13</v>
      </c>
      <c r="F74" s="33">
        <v>17537</v>
      </c>
      <c r="G74" s="33">
        <v>21378.61</v>
      </c>
      <c r="H74" s="34">
        <v>21378.61</v>
      </c>
      <c r="I74" s="34">
        <f t="shared" si="1"/>
        <v>23944.043200000004</v>
      </c>
    </row>
    <row r="75" spans="1:9" ht="18.75" x14ac:dyDescent="0.25">
      <c r="A75" s="28">
        <v>31</v>
      </c>
      <c r="B75" s="29" t="s">
        <v>153</v>
      </c>
      <c r="C75" s="30" t="s">
        <v>154</v>
      </c>
      <c r="D75" s="31" t="s">
        <v>34</v>
      </c>
      <c r="E75" s="32">
        <v>758</v>
      </c>
      <c r="F75" s="33">
        <v>1996572</v>
      </c>
      <c r="G75" s="33">
        <v>2040854.4</v>
      </c>
      <c r="H75" s="34">
        <v>2040854.4</v>
      </c>
      <c r="I75" s="34">
        <f t="shared" si="1"/>
        <v>2285756.9280000003</v>
      </c>
    </row>
    <row r="76" spans="1:9" ht="18.75" x14ac:dyDescent="0.25">
      <c r="A76" s="28">
        <v>32</v>
      </c>
      <c r="B76" s="29" t="s">
        <v>155</v>
      </c>
      <c r="C76" s="30" t="s">
        <v>156</v>
      </c>
      <c r="D76" s="31" t="s">
        <v>34</v>
      </c>
      <c r="E76" s="32">
        <v>30</v>
      </c>
      <c r="F76" s="33">
        <v>16620</v>
      </c>
      <c r="G76" s="33">
        <v>19770</v>
      </c>
      <c r="H76" s="34">
        <v>19770</v>
      </c>
      <c r="I76" s="34">
        <f t="shared" si="1"/>
        <v>22142.400000000001</v>
      </c>
    </row>
    <row r="77" spans="1:9" ht="37.5" customHeight="1" x14ac:dyDescent="0.25">
      <c r="A77" s="86" t="s">
        <v>319</v>
      </c>
      <c r="B77" s="87"/>
      <c r="C77" s="87"/>
      <c r="D77" s="87"/>
      <c r="E77" s="88"/>
      <c r="F77" s="75">
        <f>SUM(F45:F76)</f>
        <v>8049993</v>
      </c>
      <c r="G77" s="65">
        <f>SUM(G45:G76)</f>
        <v>8659779.4999999981</v>
      </c>
      <c r="H77" s="65">
        <f>SUM(H45:H76)</f>
        <v>8926299.9199999981</v>
      </c>
      <c r="I77" s="64">
        <f>SUM(I45:I76)</f>
        <v>9997455.9104000013</v>
      </c>
    </row>
    <row r="78" spans="1:9" s="82" customFormat="1" ht="33.75" customHeight="1" x14ac:dyDescent="0.2">
      <c r="A78" s="80"/>
      <c r="B78" s="81"/>
      <c r="C78" s="81"/>
      <c r="D78" s="81"/>
      <c r="E78" s="81"/>
      <c r="F78" s="81"/>
      <c r="G78" s="81"/>
      <c r="H78" s="81"/>
      <c r="I78" s="81"/>
    </row>
    <row r="79" spans="1:9" ht="28.5" customHeight="1" x14ac:dyDescent="0.25">
      <c r="A79" s="89" t="s">
        <v>322</v>
      </c>
      <c r="B79" s="90"/>
      <c r="C79" s="90"/>
      <c r="D79" s="90"/>
      <c r="E79" s="90"/>
      <c r="F79" s="90"/>
      <c r="G79" s="90"/>
      <c r="H79" s="90"/>
      <c r="I79" s="90"/>
    </row>
    <row r="80" spans="1:9" ht="24" customHeight="1" x14ac:dyDescent="0.25">
      <c r="A80" s="39">
        <v>1</v>
      </c>
      <c r="B80" s="38" t="s">
        <v>35</v>
      </c>
      <c r="C80" s="38" t="s">
        <v>207</v>
      </c>
      <c r="D80" s="39" t="s">
        <v>36</v>
      </c>
      <c r="E80" s="39">
        <v>45</v>
      </c>
      <c r="F80" s="33">
        <v>13950</v>
      </c>
      <c r="G80" s="33">
        <v>14062.5</v>
      </c>
      <c r="H80" s="33">
        <v>14062.5</v>
      </c>
      <c r="I80" s="34">
        <f>H80*1.12</f>
        <v>15750.000000000002</v>
      </c>
    </row>
    <row r="81" spans="1:9" ht="24" customHeight="1" x14ac:dyDescent="0.25">
      <c r="A81" s="28">
        <v>2</v>
      </c>
      <c r="B81" s="37" t="s">
        <v>39</v>
      </c>
      <c r="C81" s="38" t="s">
        <v>40</v>
      </c>
      <c r="D81" s="39" t="s">
        <v>41</v>
      </c>
      <c r="E81" s="39">
        <v>32.67</v>
      </c>
      <c r="F81" s="33">
        <v>84451.95</v>
      </c>
      <c r="G81" s="33">
        <v>98010</v>
      </c>
      <c r="H81" s="33">
        <v>98010</v>
      </c>
      <c r="I81" s="34">
        <f t="shared" ref="I81:I93" si="2">H81*1.12</f>
        <v>109771.20000000001</v>
      </c>
    </row>
    <row r="82" spans="1:9" ht="21.75" customHeight="1" x14ac:dyDescent="0.25">
      <c r="A82" s="39">
        <v>3</v>
      </c>
      <c r="B82" s="29" t="s">
        <v>42</v>
      </c>
      <c r="C82" s="30" t="s">
        <v>43</v>
      </c>
      <c r="D82" s="31" t="s">
        <v>34</v>
      </c>
      <c r="E82" s="39">
        <v>100</v>
      </c>
      <c r="F82" s="33">
        <v>253600</v>
      </c>
      <c r="G82" s="33">
        <v>239600</v>
      </c>
      <c r="H82" s="33">
        <v>253600</v>
      </c>
      <c r="I82" s="34">
        <f t="shared" si="2"/>
        <v>284032</v>
      </c>
    </row>
    <row r="83" spans="1:9" ht="21.75" customHeight="1" x14ac:dyDescent="0.25">
      <c r="A83" s="28">
        <v>4</v>
      </c>
      <c r="B83" s="29" t="s">
        <v>44</v>
      </c>
      <c r="C83" s="30" t="s">
        <v>45</v>
      </c>
      <c r="D83" s="31" t="s">
        <v>36</v>
      </c>
      <c r="E83" s="39">
        <v>21.1</v>
      </c>
      <c r="F83" s="33">
        <v>94865.600000000006</v>
      </c>
      <c r="G83" s="33">
        <v>107399</v>
      </c>
      <c r="H83" s="33">
        <v>107399</v>
      </c>
      <c r="I83" s="34">
        <f t="shared" si="2"/>
        <v>120286.88</v>
      </c>
    </row>
    <row r="84" spans="1:9" ht="21.75" customHeight="1" x14ac:dyDescent="0.25">
      <c r="A84" s="39">
        <v>5</v>
      </c>
      <c r="B84" s="29" t="s">
        <v>46</v>
      </c>
      <c r="C84" s="30" t="s">
        <v>47</v>
      </c>
      <c r="D84" s="31" t="s">
        <v>34</v>
      </c>
      <c r="E84" s="39">
        <v>1</v>
      </c>
      <c r="F84" s="33">
        <v>10426</v>
      </c>
      <c r="G84" s="33">
        <v>9985</v>
      </c>
      <c r="H84" s="33">
        <v>10426</v>
      </c>
      <c r="I84" s="34">
        <f t="shared" si="2"/>
        <v>11677.12</v>
      </c>
    </row>
    <row r="85" spans="1:9" ht="21.75" customHeight="1" x14ac:dyDescent="0.25">
      <c r="A85" s="28">
        <v>6</v>
      </c>
      <c r="B85" s="29" t="s">
        <v>48</v>
      </c>
      <c r="C85" s="30" t="s">
        <v>49</v>
      </c>
      <c r="D85" s="31" t="s">
        <v>34</v>
      </c>
      <c r="E85" s="39">
        <v>3</v>
      </c>
      <c r="F85" s="33">
        <v>89700</v>
      </c>
      <c r="G85" s="33">
        <v>29400</v>
      </c>
      <c r="H85" s="33">
        <v>89700</v>
      </c>
      <c r="I85" s="34">
        <f t="shared" si="2"/>
        <v>100464.00000000001</v>
      </c>
    </row>
    <row r="86" spans="1:9" ht="21.75" customHeight="1" x14ac:dyDescent="0.25">
      <c r="A86" s="39">
        <v>7</v>
      </c>
      <c r="B86" s="29" t="s">
        <v>50</v>
      </c>
      <c r="C86" s="30" t="s">
        <v>51</v>
      </c>
      <c r="D86" s="31" t="s">
        <v>34</v>
      </c>
      <c r="E86" s="39">
        <v>4</v>
      </c>
      <c r="F86" s="33">
        <v>243404</v>
      </c>
      <c r="G86" s="33">
        <v>209180</v>
      </c>
      <c r="H86" s="33">
        <v>243404</v>
      </c>
      <c r="I86" s="34">
        <f t="shared" si="2"/>
        <v>272612.48000000004</v>
      </c>
    </row>
    <row r="87" spans="1:9" ht="17.25" customHeight="1" x14ac:dyDescent="0.25">
      <c r="A87" s="28">
        <v>8</v>
      </c>
      <c r="B87" s="29" t="s">
        <v>88</v>
      </c>
      <c r="C87" s="30" t="s">
        <v>89</v>
      </c>
      <c r="D87" s="31" t="s">
        <v>34</v>
      </c>
      <c r="E87" s="39">
        <v>61</v>
      </c>
      <c r="F87" s="33">
        <v>109129</v>
      </c>
      <c r="G87" s="33">
        <v>123016.83</v>
      </c>
      <c r="H87" s="33">
        <v>123016.83</v>
      </c>
      <c r="I87" s="34">
        <f t="shared" si="2"/>
        <v>137778.84960000002</v>
      </c>
    </row>
    <row r="88" spans="1:9" ht="17.25" customHeight="1" x14ac:dyDescent="0.25">
      <c r="A88" s="39">
        <v>9</v>
      </c>
      <c r="B88" s="29" t="s">
        <v>90</v>
      </c>
      <c r="C88" s="30" t="s">
        <v>91</v>
      </c>
      <c r="D88" s="31" t="s">
        <v>34</v>
      </c>
      <c r="E88" s="39">
        <v>9</v>
      </c>
      <c r="F88" s="33">
        <v>72090</v>
      </c>
      <c r="G88" s="33">
        <v>72756</v>
      </c>
      <c r="H88" s="33">
        <v>72756</v>
      </c>
      <c r="I88" s="34">
        <f t="shared" si="2"/>
        <v>81486.720000000001</v>
      </c>
    </row>
    <row r="89" spans="1:9" ht="18.75" x14ac:dyDescent="0.25">
      <c r="A89" s="28">
        <v>10</v>
      </c>
      <c r="B89" s="29" t="s">
        <v>157</v>
      </c>
      <c r="C89" s="30" t="s">
        <v>158</v>
      </c>
      <c r="D89" s="31" t="s">
        <v>34</v>
      </c>
      <c r="E89" s="39">
        <v>2</v>
      </c>
      <c r="F89" s="33">
        <v>1760</v>
      </c>
      <c r="G89" s="33">
        <v>1874</v>
      </c>
      <c r="H89" s="33">
        <v>1874</v>
      </c>
      <c r="I89" s="34">
        <f t="shared" si="2"/>
        <v>2098.88</v>
      </c>
    </row>
    <row r="90" spans="1:9" ht="22.5" customHeight="1" x14ac:dyDescent="0.25">
      <c r="A90" s="39">
        <v>11</v>
      </c>
      <c r="B90" s="29" t="s">
        <v>168</v>
      </c>
      <c r="C90" s="30" t="s">
        <v>206</v>
      </c>
      <c r="D90" s="31" t="s">
        <v>34</v>
      </c>
      <c r="E90" s="39">
        <v>7</v>
      </c>
      <c r="F90" s="33">
        <v>2142</v>
      </c>
      <c r="G90" s="33">
        <v>1022</v>
      </c>
      <c r="H90" s="33">
        <v>2142</v>
      </c>
      <c r="I90" s="34">
        <f t="shared" si="2"/>
        <v>2399.0400000000004</v>
      </c>
    </row>
    <row r="91" spans="1:9" ht="22.5" customHeight="1" x14ac:dyDescent="0.25">
      <c r="A91" s="28">
        <v>12</v>
      </c>
      <c r="B91" s="29" t="s">
        <v>169</v>
      </c>
      <c r="C91" s="30" t="s">
        <v>170</v>
      </c>
      <c r="D91" s="31" t="s">
        <v>34</v>
      </c>
      <c r="E91" s="39">
        <v>2</v>
      </c>
      <c r="F91" s="33">
        <v>9330</v>
      </c>
      <c r="G91" s="33">
        <v>11402</v>
      </c>
      <c r="H91" s="33">
        <v>11402</v>
      </c>
      <c r="I91" s="34">
        <f t="shared" si="2"/>
        <v>12770.240000000002</v>
      </c>
    </row>
    <row r="92" spans="1:9" ht="22.5" customHeight="1" x14ac:dyDescent="0.25">
      <c r="A92" s="39">
        <v>13</v>
      </c>
      <c r="B92" s="29" t="s">
        <v>171</v>
      </c>
      <c r="C92" s="30" t="s">
        <v>172</v>
      </c>
      <c r="D92" s="31" t="s">
        <v>34</v>
      </c>
      <c r="E92" s="39">
        <v>2</v>
      </c>
      <c r="F92" s="33">
        <v>472</v>
      </c>
      <c r="G92" s="33">
        <v>292</v>
      </c>
      <c r="H92" s="33">
        <v>472</v>
      </c>
      <c r="I92" s="34">
        <f t="shared" si="2"/>
        <v>528.6400000000001</v>
      </c>
    </row>
    <row r="93" spans="1:9" ht="18.75" x14ac:dyDescent="0.25">
      <c r="A93" s="28">
        <v>14</v>
      </c>
      <c r="B93" s="29" t="s">
        <v>180</v>
      </c>
      <c r="C93" s="30" t="s">
        <v>181</v>
      </c>
      <c r="D93" s="31" t="s">
        <v>34</v>
      </c>
      <c r="E93" s="39">
        <v>6</v>
      </c>
      <c r="F93" s="33">
        <v>20718</v>
      </c>
      <c r="G93" s="33">
        <v>22086</v>
      </c>
      <c r="H93" s="33">
        <v>22086</v>
      </c>
      <c r="I93" s="34">
        <f t="shared" si="2"/>
        <v>24736.320000000003</v>
      </c>
    </row>
    <row r="94" spans="1:9" ht="41.25" customHeight="1" x14ac:dyDescent="0.25">
      <c r="A94" s="86" t="s">
        <v>319</v>
      </c>
      <c r="B94" s="110"/>
      <c r="C94" s="110"/>
      <c r="D94" s="110"/>
      <c r="E94" s="111"/>
      <c r="F94" s="73">
        <f>SUM(F80:F93)</f>
        <v>1006038.55</v>
      </c>
      <c r="G94" s="65">
        <f>SUM(G80:G93)</f>
        <v>940085.33</v>
      </c>
      <c r="H94" s="65">
        <f>SUM(H80:H93)</f>
        <v>1050350.33</v>
      </c>
      <c r="I94" s="65">
        <f>SUM(I80:I93)</f>
        <v>1176392.3696000001</v>
      </c>
    </row>
    <row r="95" spans="1:9" s="96" customFormat="1" ht="27" customHeight="1" x14ac:dyDescent="0.2">
      <c r="A95" s="80"/>
      <c r="B95" s="81"/>
      <c r="C95" s="81"/>
      <c r="D95" s="81"/>
      <c r="E95" s="81"/>
      <c r="F95" s="81"/>
      <c r="G95" s="81"/>
      <c r="H95" s="81"/>
      <c r="I95" s="81"/>
    </row>
    <row r="96" spans="1:9" ht="36" customHeight="1" x14ac:dyDescent="0.25">
      <c r="A96" s="97" t="s">
        <v>323</v>
      </c>
      <c r="B96" s="98"/>
      <c r="C96" s="98"/>
      <c r="D96" s="98"/>
      <c r="E96" s="98"/>
      <c r="F96" s="98"/>
      <c r="G96" s="98"/>
      <c r="H96" s="98"/>
      <c r="I96" s="98"/>
    </row>
    <row r="97" spans="1:9" ht="28.5" customHeight="1" x14ac:dyDescent="0.25">
      <c r="A97" s="9">
        <v>1</v>
      </c>
      <c r="B97" s="29" t="s">
        <v>60</v>
      </c>
      <c r="C97" s="30" t="s">
        <v>61</v>
      </c>
      <c r="D97" s="31" t="s">
        <v>34</v>
      </c>
      <c r="E97" s="39">
        <v>5</v>
      </c>
      <c r="F97" s="42">
        <v>147000</v>
      </c>
      <c r="G97" s="34">
        <v>166272.9</v>
      </c>
      <c r="H97" s="34">
        <v>166272.9</v>
      </c>
      <c r="I97" s="34">
        <f>H97*1.12</f>
        <v>186225.64800000002</v>
      </c>
    </row>
    <row r="98" spans="1:9" ht="19.5" customHeight="1" x14ac:dyDescent="0.25">
      <c r="A98" s="9">
        <v>2</v>
      </c>
      <c r="B98" s="29" t="s">
        <v>196</v>
      </c>
      <c r="C98" s="30" t="s">
        <v>197</v>
      </c>
      <c r="D98" s="31" t="s">
        <v>34</v>
      </c>
      <c r="E98" s="39">
        <v>7</v>
      </c>
      <c r="F98" s="33">
        <v>42000</v>
      </c>
      <c r="G98" s="34">
        <v>221123</v>
      </c>
      <c r="H98" s="34">
        <v>221123</v>
      </c>
      <c r="I98" s="34">
        <f t="shared" ref="I98:I100" si="3">H98*1.12</f>
        <v>247657.76</v>
      </c>
    </row>
    <row r="99" spans="1:9" ht="19.5" customHeight="1" x14ac:dyDescent="0.25">
      <c r="A99" s="9">
        <v>3</v>
      </c>
      <c r="B99" s="29" t="s">
        <v>198</v>
      </c>
      <c r="C99" s="30" t="s">
        <v>199</v>
      </c>
      <c r="D99" s="31" t="s">
        <v>34</v>
      </c>
      <c r="E99" s="39">
        <v>4</v>
      </c>
      <c r="F99" s="33">
        <v>147224</v>
      </c>
      <c r="G99" s="34">
        <v>59299.39</v>
      </c>
      <c r="H99" s="34">
        <v>147224</v>
      </c>
      <c r="I99" s="34">
        <f t="shared" si="3"/>
        <v>164890.88</v>
      </c>
    </row>
    <row r="100" spans="1:9" ht="21" customHeight="1" x14ac:dyDescent="0.25">
      <c r="A100" s="9">
        <v>4</v>
      </c>
      <c r="B100" s="37" t="s">
        <v>204</v>
      </c>
      <c r="C100" s="38" t="s">
        <v>205</v>
      </c>
      <c r="D100" s="39" t="s">
        <v>34</v>
      </c>
      <c r="E100" s="39">
        <v>16</v>
      </c>
      <c r="F100" s="33">
        <v>426704</v>
      </c>
      <c r="G100" s="34">
        <v>499728</v>
      </c>
      <c r="H100" s="34">
        <v>499728</v>
      </c>
      <c r="I100" s="34">
        <f t="shared" si="3"/>
        <v>559695.3600000001</v>
      </c>
    </row>
    <row r="101" spans="1:9" ht="24" customHeight="1" x14ac:dyDescent="0.25">
      <c r="A101" s="137" t="s">
        <v>319</v>
      </c>
      <c r="B101" s="138"/>
      <c r="C101" s="138"/>
      <c r="D101" s="138"/>
      <c r="E101" s="139"/>
      <c r="F101" s="76">
        <f>SUM(F97:F100)</f>
        <v>762928</v>
      </c>
      <c r="G101" s="43">
        <f>SUM(G97:G100)</f>
        <v>946423.29</v>
      </c>
      <c r="H101" s="61">
        <f>SUM(H97:H100)</f>
        <v>1034347.9</v>
      </c>
      <c r="I101" s="64">
        <f>SUM(I97:I100)</f>
        <v>1158469.648</v>
      </c>
    </row>
    <row r="102" spans="1:9" s="114" customFormat="1" ht="28.5" customHeight="1" x14ac:dyDescent="0.2">
      <c r="A102" s="112"/>
      <c r="B102" s="113"/>
      <c r="C102" s="113"/>
      <c r="D102" s="113"/>
      <c r="E102" s="113"/>
      <c r="F102" s="113"/>
      <c r="G102" s="113"/>
      <c r="H102" s="113"/>
      <c r="I102" s="113"/>
    </row>
    <row r="103" spans="1:9" ht="37.5" customHeight="1" x14ac:dyDescent="0.25">
      <c r="A103" s="89" t="s">
        <v>324</v>
      </c>
      <c r="B103" s="90"/>
      <c r="C103" s="90"/>
      <c r="D103" s="90"/>
      <c r="E103" s="90"/>
      <c r="F103" s="90"/>
      <c r="G103" s="90"/>
      <c r="H103" s="90"/>
      <c r="I103" s="90"/>
    </row>
    <row r="104" spans="1:9" ht="17.25" customHeight="1" x14ac:dyDescent="0.25">
      <c r="A104" s="28">
        <v>1</v>
      </c>
      <c r="B104" s="37" t="s">
        <v>58</v>
      </c>
      <c r="C104" s="38" t="s">
        <v>59</v>
      </c>
      <c r="D104" s="39" t="s">
        <v>34</v>
      </c>
      <c r="E104" s="39">
        <v>4</v>
      </c>
      <c r="F104" s="33">
        <v>225568</v>
      </c>
      <c r="G104" s="34">
        <v>416784</v>
      </c>
      <c r="H104" s="34">
        <v>416784</v>
      </c>
      <c r="I104" s="34">
        <f>H104*1.12</f>
        <v>466798.08000000002</v>
      </c>
    </row>
    <row r="105" spans="1:9" ht="18.75" x14ac:dyDescent="0.25">
      <c r="A105" s="28">
        <v>2</v>
      </c>
      <c r="B105" s="29" t="s">
        <v>62</v>
      </c>
      <c r="C105" s="30" t="s">
        <v>63</v>
      </c>
      <c r="D105" s="31" t="s">
        <v>34</v>
      </c>
      <c r="E105" s="39">
        <v>1</v>
      </c>
      <c r="F105" s="33">
        <v>11732</v>
      </c>
      <c r="G105" s="34">
        <v>12536.61</v>
      </c>
      <c r="H105" s="34">
        <v>12536.61</v>
      </c>
      <c r="I105" s="34">
        <f t="shared" ref="I105:I118" si="4">H105*1.12</f>
        <v>14041.003200000003</v>
      </c>
    </row>
    <row r="106" spans="1:9" ht="21" customHeight="1" x14ac:dyDescent="0.25">
      <c r="A106" s="28">
        <v>3</v>
      </c>
      <c r="B106" s="29" t="s">
        <v>64</v>
      </c>
      <c r="C106" s="30" t="s">
        <v>65</v>
      </c>
      <c r="D106" s="31" t="s">
        <v>34</v>
      </c>
      <c r="E106" s="39">
        <v>2</v>
      </c>
      <c r="F106" s="33">
        <v>25144</v>
      </c>
      <c r="G106" s="34">
        <v>25955.56</v>
      </c>
      <c r="H106" s="34">
        <v>25955.56</v>
      </c>
      <c r="I106" s="34">
        <f t="shared" si="4"/>
        <v>29070.227200000005</v>
      </c>
    </row>
    <row r="107" spans="1:9" ht="21" customHeight="1" x14ac:dyDescent="0.25">
      <c r="A107" s="28">
        <v>4</v>
      </c>
      <c r="B107" s="29" t="s">
        <v>66</v>
      </c>
      <c r="C107" s="30" t="s">
        <v>67</v>
      </c>
      <c r="D107" s="31" t="s">
        <v>34</v>
      </c>
      <c r="E107" s="39">
        <v>2</v>
      </c>
      <c r="F107" s="33">
        <v>123774</v>
      </c>
      <c r="G107" s="34">
        <v>138740</v>
      </c>
      <c r="H107" s="34">
        <v>138740</v>
      </c>
      <c r="I107" s="34">
        <f t="shared" si="4"/>
        <v>155388.80000000002</v>
      </c>
    </row>
    <row r="108" spans="1:9" ht="21" customHeight="1" x14ac:dyDescent="0.25">
      <c r="A108" s="28">
        <v>5</v>
      </c>
      <c r="B108" s="29" t="s">
        <v>68</v>
      </c>
      <c r="C108" s="30" t="s">
        <v>69</v>
      </c>
      <c r="D108" s="31" t="s">
        <v>34</v>
      </c>
      <c r="E108" s="39">
        <v>2</v>
      </c>
      <c r="F108" s="33">
        <v>49510</v>
      </c>
      <c r="G108" s="34">
        <v>43020</v>
      </c>
      <c r="H108" s="34">
        <v>49510</v>
      </c>
      <c r="I108" s="34">
        <f t="shared" si="4"/>
        <v>55451.200000000004</v>
      </c>
    </row>
    <row r="109" spans="1:9" ht="21" customHeight="1" x14ac:dyDescent="0.25">
      <c r="A109" s="28">
        <v>6</v>
      </c>
      <c r="B109" s="29" t="s">
        <v>70</v>
      </c>
      <c r="C109" s="30" t="s">
        <v>325</v>
      </c>
      <c r="D109" s="31" t="s">
        <v>34</v>
      </c>
      <c r="E109" s="39">
        <v>2</v>
      </c>
      <c r="F109" s="33">
        <v>14682</v>
      </c>
      <c r="G109" s="34">
        <v>63340</v>
      </c>
      <c r="H109" s="34">
        <v>63340</v>
      </c>
      <c r="I109" s="34">
        <f t="shared" si="4"/>
        <v>70940.800000000003</v>
      </c>
    </row>
    <row r="110" spans="1:9" ht="21" customHeight="1" x14ac:dyDescent="0.25">
      <c r="A110" s="28">
        <v>7</v>
      </c>
      <c r="B110" s="29" t="s">
        <v>71</v>
      </c>
      <c r="C110" s="30" t="s">
        <v>326</v>
      </c>
      <c r="D110" s="31" t="s">
        <v>34</v>
      </c>
      <c r="E110" s="39">
        <v>1</v>
      </c>
      <c r="F110" s="33">
        <v>44647</v>
      </c>
      <c r="G110" s="34">
        <v>28540</v>
      </c>
      <c r="H110" s="34">
        <v>44647</v>
      </c>
      <c r="I110" s="34">
        <f t="shared" si="4"/>
        <v>50004.640000000007</v>
      </c>
    </row>
    <row r="111" spans="1:9" ht="21" customHeight="1" x14ac:dyDescent="0.25">
      <c r="A111" s="28">
        <v>8</v>
      </c>
      <c r="B111" s="37" t="s">
        <v>72</v>
      </c>
      <c r="C111" s="38" t="s">
        <v>73</v>
      </c>
      <c r="D111" s="39" t="s">
        <v>34</v>
      </c>
      <c r="E111" s="39">
        <v>2</v>
      </c>
      <c r="F111" s="33">
        <v>12800</v>
      </c>
      <c r="G111" s="34">
        <v>31452.5</v>
      </c>
      <c r="H111" s="34">
        <v>31452.5</v>
      </c>
      <c r="I111" s="34">
        <f t="shared" si="4"/>
        <v>35226.800000000003</v>
      </c>
    </row>
    <row r="112" spans="1:9" ht="24" customHeight="1" x14ac:dyDescent="0.25">
      <c r="A112" s="28">
        <v>9</v>
      </c>
      <c r="B112" s="29" t="s">
        <v>173</v>
      </c>
      <c r="C112" s="30" t="s">
        <v>174</v>
      </c>
      <c r="D112" s="31" t="s">
        <v>34</v>
      </c>
      <c r="E112" s="39">
        <v>1</v>
      </c>
      <c r="F112" s="33">
        <v>21390</v>
      </c>
      <c r="G112" s="34">
        <v>22000</v>
      </c>
      <c r="H112" s="34">
        <v>22000</v>
      </c>
      <c r="I112" s="34">
        <f t="shared" si="4"/>
        <v>24640.000000000004</v>
      </c>
    </row>
    <row r="113" spans="1:9" ht="24" customHeight="1" x14ac:dyDescent="0.25">
      <c r="A113" s="28">
        <v>10</v>
      </c>
      <c r="B113" s="29" t="s">
        <v>175</v>
      </c>
      <c r="C113" s="30" t="s">
        <v>176</v>
      </c>
      <c r="D113" s="31" t="s">
        <v>34</v>
      </c>
      <c r="E113" s="39">
        <v>1</v>
      </c>
      <c r="F113" s="33">
        <v>21822</v>
      </c>
      <c r="G113" s="34">
        <v>23551.67</v>
      </c>
      <c r="H113" s="34">
        <v>23551.67</v>
      </c>
      <c r="I113" s="34">
        <f t="shared" si="4"/>
        <v>26377.8704</v>
      </c>
    </row>
    <row r="114" spans="1:9" ht="24" customHeight="1" x14ac:dyDescent="0.25">
      <c r="A114" s="28">
        <v>11</v>
      </c>
      <c r="B114" s="29" t="s">
        <v>31</v>
      </c>
      <c r="C114" s="30" t="s">
        <v>177</v>
      </c>
      <c r="D114" s="31" t="s">
        <v>34</v>
      </c>
      <c r="E114" s="39">
        <v>1</v>
      </c>
      <c r="F114" s="33">
        <v>20400</v>
      </c>
      <c r="G114" s="34">
        <v>24129.46</v>
      </c>
      <c r="H114" s="34">
        <v>24129.46</v>
      </c>
      <c r="I114" s="34">
        <f t="shared" si="4"/>
        <v>27024.995200000001</v>
      </c>
    </row>
    <row r="115" spans="1:9" ht="24" customHeight="1" x14ac:dyDescent="0.25">
      <c r="A115" s="28">
        <v>12</v>
      </c>
      <c r="B115" s="29" t="s">
        <v>178</v>
      </c>
      <c r="C115" s="30" t="s">
        <v>179</v>
      </c>
      <c r="D115" s="31" t="s">
        <v>34</v>
      </c>
      <c r="E115" s="39">
        <v>1</v>
      </c>
      <c r="F115" s="33">
        <v>54840</v>
      </c>
      <c r="G115" s="34">
        <v>61046.43</v>
      </c>
      <c r="H115" s="34">
        <v>61046.43</v>
      </c>
      <c r="I115" s="34">
        <f t="shared" si="4"/>
        <v>68372.001600000003</v>
      </c>
    </row>
    <row r="116" spans="1:9" ht="24" customHeight="1" x14ac:dyDescent="0.25">
      <c r="A116" s="28">
        <v>13</v>
      </c>
      <c r="B116" s="29" t="s">
        <v>200</v>
      </c>
      <c r="C116" s="30" t="s">
        <v>201</v>
      </c>
      <c r="D116" s="31" t="s">
        <v>34</v>
      </c>
      <c r="E116" s="39">
        <v>3</v>
      </c>
      <c r="F116" s="33">
        <v>13200</v>
      </c>
      <c r="G116" s="34">
        <v>20071.259999999998</v>
      </c>
      <c r="H116" s="34">
        <v>20071.259999999998</v>
      </c>
      <c r="I116" s="34">
        <f t="shared" si="4"/>
        <v>22479.8112</v>
      </c>
    </row>
    <row r="117" spans="1:9" ht="24" customHeight="1" x14ac:dyDescent="0.25">
      <c r="A117" s="28">
        <v>14</v>
      </c>
      <c r="B117" s="29" t="s">
        <v>200</v>
      </c>
      <c r="C117" s="30" t="s">
        <v>202</v>
      </c>
      <c r="D117" s="31" t="s">
        <v>34</v>
      </c>
      <c r="E117" s="39">
        <v>3</v>
      </c>
      <c r="F117" s="33">
        <v>13200</v>
      </c>
      <c r="G117" s="34">
        <v>20071.259999999998</v>
      </c>
      <c r="H117" s="34">
        <v>20071.259999999998</v>
      </c>
      <c r="I117" s="34">
        <f t="shared" si="4"/>
        <v>22479.8112</v>
      </c>
    </row>
    <row r="118" spans="1:9" ht="24" customHeight="1" x14ac:dyDescent="0.25">
      <c r="A118" s="28">
        <v>15</v>
      </c>
      <c r="B118" s="29" t="s">
        <v>200</v>
      </c>
      <c r="C118" s="30" t="s">
        <v>203</v>
      </c>
      <c r="D118" s="31" t="s">
        <v>34</v>
      </c>
      <c r="E118" s="39">
        <v>3</v>
      </c>
      <c r="F118" s="33">
        <v>13200</v>
      </c>
      <c r="G118" s="34">
        <v>20071.259999999998</v>
      </c>
      <c r="H118" s="34">
        <v>20071.259999999998</v>
      </c>
      <c r="I118" s="34">
        <f t="shared" si="4"/>
        <v>22479.8112</v>
      </c>
    </row>
    <row r="119" spans="1:9" ht="33.75" customHeight="1" x14ac:dyDescent="0.25">
      <c r="A119" s="86" t="s">
        <v>319</v>
      </c>
      <c r="B119" s="110"/>
      <c r="C119" s="110"/>
      <c r="D119" s="110"/>
      <c r="E119" s="111"/>
      <c r="F119" s="73">
        <f>SUM(F104:F118)</f>
        <v>665909</v>
      </c>
      <c r="G119" s="65">
        <f>SUM(G104:G118)</f>
        <v>951310.01</v>
      </c>
      <c r="H119" s="64">
        <f>SUM(H104:H118)</f>
        <v>973907.01</v>
      </c>
      <c r="I119" s="64">
        <f>SUM(I104:I118)</f>
        <v>1090775.8512000002</v>
      </c>
    </row>
    <row r="120" spans="1:9" s="109" customFormat="1" ht="24" customHeight="1" x14ac:dyDescent="0.2">
      <c r="A120" s="80"/>
      <c r="B120" s="81"/>
      <c r="C120" s="81"/>
      <c r="D120" s="81"/>
      <c r="E120" s="81"/>
      <c r="F120" s="81"/>
      <c r="G120" s="81"/>
      <c r="H120" s="81"/>
      <c r="I120" s="81"/>
    </row>
    <row r="121" spans="1:9" ht="35.25" customHeight="1" x14ac:dyDescent="0.25">
      <c r="A121" s="82" t="s">
        <v>327</v>
      </c>
      <c r="B121" s="132"/>
      <c r="C121" s="132"/>
      <c r="D121" s="132"/>
      <c r="E121" s="132"/>
      <c r="F121" s="132"/>
      <c r="G121" s="132"/>
      <c r="H121" s="132"/>
      <c r="I121" s="132"/>
    </row>
    <row r="122" spans="1:9" ht="24.75" customHeight="1" x14ac:dyDescent="0.25">
      <c r="A122" s="35">
        <v>1</v>
      </c>
      <c r="B122" s="35" t="s">
        <v>159</v>
      </c>
      <c r="C122" s="23" t="s">
        <v>161</v>
      </c>
      <c r="D122" s="35" t="s">
        <v>34</v>
      </c>
      <c r="E122" s="32">
        <v>13</v>
      </c>
      <c r="F122" s="33">
        <v>167466</v>
      </c>
      <c r="G122" s="34">
        <v>370500</v>
      </c>
      <c r="H122" s="66">
        <v>370500</v>
      </c>
      <c r="I122" s="66">
        <f>H122*1.12</f>
        <v>414960.00000000006</v>
      </c>
    </row>
    <row r="123" spans="1:9" ht="24.75" customHeight="1" x14ac:dyDescent="0.25">
      <c r="A123" s="35">
        <v>2</v>
      </c>
      <c r="B123" s="35" t="s">
        <v>159</v>
      </c>
      <c r="C123" s="23" t="s">
        <v>162</v>
      </c>
      <c r="D123" s="35" t="s">
        <v>34</v>
      </c>
      <c r="E123" s="32">
        <v>10</v>
      </c>
      <c r="F123" s="33">
        <v>35270</v>
      </c>
      <c r="G123" s="34">
        <v>38500</v>
      </c>
      <c r="H123" s="66">
        <v>38500</v>
      </c>
      <c r="I123" s="66">
        <f t="shared" ref="I123:I127" si="5">H123*1.12</f>
        <v>43120.000000000007</v>
      </c>
    </row>
    <row r="124" spans="1:9" ht="24.75" customHeight="1" x14ac:dyDescent="0.25">
      <c r="A124" s="28">
        <v>3</v>
      </c>
      <c r="B124" s="37" t="s">
        <v>159</v>
      </c>
      <c r="C124" s="38" t="s">
        <v>163</v>
      </c>
      <c r="D124" s="39" t="s">
        <v>34</v>
      </c>
      <c r="E124" s="32">
        <v>9</v>
      </c>
      <c r="F124" s="33">
        <v>17676</v>
      </c>
      <c r="G124" s="34">
        <v>44010</v>
      </c>
      <c r="H124" s="66">
        <v>44010</v>
      </c>
      <c r="I124" s="66">
        <f t="shared" si="5"/>
        <v>49291.200000000004</v>
      </c>
    </row>
    <row r="125" spans="1:9" ht="24.75" customHeight="1" x14ac:dyDescent="0.25">
      <c r="A125" s="28">
        <v>4</v>
      </c>
      <c r="B125" s="29" t="s">
        <v>182</v>
      </c>
      <c r="C125" s="30" t="s">
        <v>183</v>
      </c>
      <c r="D125" s="31" t="s">
        <v>34</v>
      </c>
      <c r="E125" s="32">
        <v>16</v>
      </c>
      <c r="F125" s="33">
        <v>63488</v>
      </c>
      <c r="G125" s="34">
        <v>52720</v>
      </c>
      <c r="H125" s="66">
        <v>63488</v>
      </c>
      <c r="I125" s="66">
        <f t="shared" si="5"/>
        <v>71106.560000000012</v>
      </c>
    </row>
    <row r="126" spans="1:9" ht="24.75" customHeight="1" x14ac:dyDescent="0.25">
      <c r="A126" s="28">
        <v>5</v>
      </c>
      <c r="B126" s="29" t="s">
        <v>184</v>
      </c>
      <c r="C126" s="30" t="s">
        <v>185</v>
      </c>
      <c r="D126" s="31" t="s">
        <v>34</v>
      </c>
      <c r="E126" s="32">
        <v>3</v>
      </c>
      <c r="F126" s="33">
        <v>41469</v>
      </c>
      <c r="G126" s="34">
        <v>44700</v>
      </c>
      <c r="H126" s="66">
        <v>44700</v>
      </c>
      <c r="I126" s="66">
        <f t="shared" si="5"/>
        <v>50064.000000000007</v>
      </c>
    </row>
    <row r="127" spans="1:9" ht="24.75" customHeight="1" x14ac:dyDescent="0.25">
      <c r="A127" s="28">
        <v>6</v>
      </c>
      <c r="B127" s="29" t="s">
        <v>190</v>
      </c>
      <c r="C127" s="30" t="s">
        <v>191</v>
      </c>
      <c r="D127" s="31" t="s">
        <v>34</v>
      </c>
      <c r="E127" s="32">
        <v>3</v>
      </c>
      <c r="F127" s="33">
        <v>110418</v>
      </c>
      <c r="G127" s="34">
        <v>115830</v>
      </c>
      <c r="H127" s="66">
        <v>115830</v>
      </c>
      <c r="I127" s="66">
        <f t="shared" si="5"/>
        <v>129729.60000000001</v>
      </c>
    </row>
    <row r="128" spans="1:9" ht="39" customHeight="1" x14ac:dyDescent="0.25">
      <c r="A128" s="86" t="s">
        <v>319</v>
      </c>
      <c r="B128" s="87"/>
      <c r="C128" s="87"/>
      <c r="D128" s="87"/>
      <c r="E128" s="88"/>
      <c r="F128" s="75">
        <f>SUM(F122:F127)</f>
        <v>435787</v>
      </c>
      <c r="G128" s="65">
        <f>SUM(G122:G127)</f>
        <v>666260</v>
      </c>
      <c r="H128" s="64">
        <f>SUM(H122:H127)</f>
        <v>677028</v>
      </c>
      <c r="I128" s="64">
        <f>SUM(I122:I127)</f>
        <v>758271.3600000001</v>
      </c>
    </row>
    <row r="129" spans="1:9" ht="24.75" customHeight="1" x14ac:dyDescent="0.25">
      <c r="A129" s="82"/>
      <c r="B129" s="132"/>
      <c r="C129" s="132"/>
      <c r="D129" s="132"/>
      <c r="E129" s="132"/>
      <c r="F129" s="132"/>
      <c r="G129" s="132"/>
      <c r="H129" s="132"/>
      <c r="I129" s="19"/>
    </row>
    <row r="130" spans="1:9" ht="26.25" customHeight="1" x14ac:dyDescent="0.25">
      <c r="A130" s="82" t="s">
        <v>329</v>
      </c>
      <c r="B130" s="132"/>
      <c r="C130" s="132"/>
      <c r="D130" s="132"/>
      <c r="E130" s="132"/>
      <c r="F130" s="132"/>
      <c r="G130" s="132"/>
      <c r="H130" s="132"/>
      <c r="I130" s="132"/>
    </row>
    <row r="131" spans="1:9" ht="27" customHeight="1" x14ac:dyDescent="0.25">
      <c r="A131" s="28">
        <v>1</v>
      </c>
      <c r="B131" s="37" t="s">
        <v>186</v>
      </c>
      <c r="C131" s="38" t="s">
        <v>187</v>
      </c>
      <c r="D131" s="39" t="s">
        <v>34</v>
      </c>
      <c r="E131" s="32">
        <v>93</v>
      </c>
      <c r="F131" s="33">
        <v>818400</v>
      </c>
      <c r="G131" s="34">
        <v>1038637.17</v>
      </c>
      <c r="H131" s="34">
        <v>1038637.17</v>
      </c>
      <c r="I131" s="64">
        <f>H131*1.12</f>
        <v>1163273.6304000001</v>
      </c>
    </row>
    <row r="132" spans="1:9" s="82" customFormat="1" ht="18.75" customHeight="1" x14ac:dyDescent="0.2">
      <c r="A132" s="80"/>
      <c r="B132" s="81"/>
      <c r="C132" s="81"/>
      <c r="D132" s="81"/>
      <c r="E132" s="81"/>
      <c r="F132" s="81"/>
      <c r="G132" s="81"/>
      <c r="H132" s="81"/>
      <c r="I132" s="81"/>
    </row>
    <row r="133" spans="1:9" ht="35.25" customHeight="1" x14ac:dyDescent="0.25">
      <c r="A133" s="82" t="s">
        <v>328</v>
      </c>
      <c r="B133" s="132"/>
      <c r="C133" s="132"/>
      <c r="D133" s="132"/>
      <c r="E133" s="132"/>
      <c r="F133" s="132"/>
      <c r="G133" s="132"/>
      <c r="H133" s="132"/>
      <c r="I133" s="132"/>
    </row>
    <row r="134" spans="1:9" ht="28.5" customHeight="1" x14ac:dyDescent="0.25">
      <c r="A134" s="28">
        <v>1</v>
      </c>
      <c r="B134" s="37" t="s">
        <v>188</v>
      </c>
      <c r="C134" s="38" t="s">
        <v>189</v>
      </c>
      <c r="D134" s="39" t="s">
        <v>34</v>
      </c>
      <c r="E134" s="32">
        <v>1</v>
      </c>
      <c r="F134" s="33">
        <v>68688</v>
      </c>
      <c r="G134" s="33">
        <v>76023.33</v>
      </c>
      <c r="H134" s="33">
        <v>76023.33</v>
      </c>
      <c r="I134" s="64">
        <f>H134*1.12</f>
        <v>85146.129600000015</v>
      </c>
    </row>
    <row r="135" spans="1:9" s="133" customFormat="1" ht="35.25" customHeight="1" x14ac:dyDescent="0.25">
      <c r="A135" s="135"/>
      <c r="B135" s="136"/>
      <c r="C135" s="136"/>
      <c r="D135" s="136"/>
      <c r="E135" s="136"/>
      <c r="F135" s="136"/>
      <c r="G135" s="136"/>
      <c r="H135" s="136"/>
      <c r="I135" s="136"/>
    </row>
    <row r="136" spans="1:9" ht="35.25" customHeight="1" x14ac:dyDescent="0.25">
      <c r="A136" s="101" t="s">
        <v>330</v>
      </c>
      <c r="B136" s="102"/>
      <c r="C136" s="102"/>
      <c r="D136" s="102"/>
      <c r="E136" s="102"/>
      <c r="F136" s="102"/>
      <c r="G136" s="102"/>
      <c r="H136" s="102"/>
      <c r="I136" s="102"/>
    </row>
    <row r="137" spans="1:9" ht="22.5" customHeight="1" x14ac:dyDescent="0.25">
      <c r="A137" s="45">
        <v>1</v>
      </c>
      <c r="B137" s="12">
        <v>44853373</v>
      </c>
      <c r="C137" s="16" t="s">
        <v>221</v>
      </c>
      <c r="D137" s="14" t="s">
        <v>210</v>
      </c>
      <c r="E137" s="44">
        <v>10</v>
      </c>
      <c r="F137" s="33">
        <v>17890</v>
      </c>
      <c r="G137" s="34">
        <v>15740</v>
      </c>
      <c r="H137" s="34">
        <v>17890</v>
      </c>
      <c r="I137" s="34">
        <f>H137*1.12</f>
        <v>20036.800000000003</v>
      </c>
    </row>
    <row r="138" spans="1:9" ht="18.75" x14ac:dyDescent="0.25">
      <c r="A138" s="45">
        <v>2</v>
      </c>
      <c r="B138" s="12">
        <v>45102634</v>
      </c>
      <c r="C138" s="13" t="s">
        <v>224</v>
      </c>
      <c r="D138" s="14" t="s">
        <v>210</v>
      </c>
      <c r="E138" s="44">
        <v>140</v>
      </c>
      <c r="F138" s="33">
        <v>56000</v>
      </c>
      <c r="G138" s="34">
        <v>216020</v>
      </c>
      <c r="H138" s="34">
        <v>216020</v>
      </c>
      <c r="I138" s="34">
        <f t="shared" ref="I138:I146" si="6">H138*1.12</f>
        <v>241942.40000000002</v>
      </c>
    </row>
    <row r="139" spans="1:9" ht="25.5" customHeight="1" x14ac:dyDescent="0.25">
      <c r="A139" s="45">
        <v>3</v>
      </c>
      <c r="B139" s="12" t="s">
        <v>225</v>
      </c>
      <c r="C139" s="13" t="s">
        <v>226</v>
      </c>
      <c r="D139" s="14" t="s">
        <v>210</v>
      </c>
      <c r="E139" s="44">
        <v>2</v>
      </c>
      <c r="F139" s="33">
        <v>6544</v>
      </c>
      <c r="G139" s="34">
        <v>4572</v>
      </c>
      <c r="H139" s="34">
        <v>6544</v>
      </c>
      <c r="I139" s="34">
        <f t="shared" si="6"/>
        <v>7329.2800000000007</v>
      </c>
    </row>
    <row r="140" spans="1:9" ht="25.5" customHeight="1" x14ac:dyDescent="0.25">
      <c r="A140" s="45">
        <v>4</v>
      </c>
      <c r="B140" s="12">
        <v>45503380</v>
      </c>
      <c r="C140" s="16" t="s">
        <v>240</v>
      </c>
      <c r="D140" s="14" t="s">
        <v>210</v>
      </c>
      <c r="E140" s="44">
        <v>3</v>
      </c>
      <c r="F140" s="33">
        <v>2115</v>
      </c>
      <c r="G140" s="34">
        <v>1933.84</v>
      </c>
      <c r="H140" s="34">
        <v>2115</v>
      </c>
      <c r="I140" s="34">
        <f t="shared" si="6"/>
        <v>2368.8000000000002</v>
      </c>
    </row>
    <row r="141" spans="1:9" ht="18.75" x14ac:dyDescent="0.25">
      <c r="A141" s="45">
        <v>5</v>
      </c>
      <c r="B141" s="12" t="s">
        <v>254</v>
      </c>
      <c r="C141" s="13" t="s">
        <v>255</v>
      </c>
      <c r="D141" s="14" t="s">
        <v>210</v>
      </c>
      <c r="E141" s="44">
        <v>2</v>
      </c>
      <c r="F141" s="33">
        <v>5398</v>
      </c>
      <c r="G141" s="34">
        <v>2437.5</v>
      </c>
      <c r="H141" s="34">
        <v>5398</v>
      </c>
      <c r="I141" s="34">
        <f t="shared" si="6"/>
        <v>6045.76</v>
      </c>
    </row>
    <row r="142" spans="1:9" ht="18.75" x14ac:dyDescent="0.25">
      <c r="A142" s="45">
        <v>6</v>
      </c>
      <c r="B142" s="12" t="s">
        <v>258</v>
      </c>
      <c r="C142" s="13" t="s">
        <v>259</v>
      </c>
      <c r="D142" s="14" t="s">
        <v>210</v>
      </c>
      <c r="E142" s="44">
        <v>1</v>
      </c>
      <c r="F142" s="33">
        <v>3293</v>
      </c>
      <c r="G142" s="34">
        <v>2612.5</v>
      </c>
      <c r="H142" s="34">
        <v>3293</v>
      </c>
      <c r="I142" s="34">
        <f t="shared" si="6"/>
        <v>3688.1600000000003</v>
      </c>
    </row>
    <row r="143" spans="1:9" ht="18.75" x14ac:dyDescent="0.25">
      <c r="A143" s="45">
        <v>7</v>
      </c>
      <c r="B143" s="12" t="s">
        <v>282</v>
      </c>
      <c r="C143" s="13" t="s">
        <v>283</v>
      </c>
      <c r="D143" s="14" t="s">
        <v>210</v>
      </c>
      <c r="E143" s="44">
        <v>1</v>
      </c>
      <c r="F143" s="33">
        <v>6032</v>
      </c>
      <c r="G143" s="34">
        <v>5278.69</v>
      </c>
      <c r="H143" s="34">
        <v>6032</v>
      </c>
      <c r="I143" s="34">
        <f t="shared" si="6"/>
        <v>6755.8400000000011</v>
      </c>
    </row>
    <row r="144" spans="1:9" ht="18.75" x14ac:dyDescent="0.25">
      <c r="A144" s="45">
        <v>8</v>
      </c>
      <c r="B144" s="12" t="s">
        <v>284</v>
      </c>
      <c r="C144" s="13" t="s">
        <v>285</v>
      </c>
      <c r="D144" s="14" t="s">
        <v>210</v>
      </c>
      <c r="E144" s="44">
        <v>1</v>
      </c>
      <c r="F144" s="33">
        <v>7252</v>
      </c>
      <c r="G144" s="34">
        <v>36022</v>
      </c>
      <c r="H144" s="34">
        <v>36022</v>
      </c>
      <c r="I144" s="34">
        <f t="shared" si="6"/>
        <v>40344.640000000007</v>
      </c>
    </row>
    <row r="145" spans="1:9" ht="24.75" customHeight="1" x14ac:dyDescent="0.25">
      <c r="A145" s="45">
        <v>9</v>
      </c>
      <c r="B145" s="12" t="s">
        <v>302</v>
      </c>
      <c r="C145" s="13" t="s">
        <v>303</v>
      </c>
      <c r="D145" s="14" t="s">
        <v>210</v>
      </c>
      <c r="E145" s="44">
        <v>13</v>
      </c>
      <c r="F145" s="33">
        <v>173186</v>
      </c>
      <c r="G145" s="34">
        <v>166969.26</v>
      </c>
      <c r="H145" s="34">
        <v>173186</v>
      </c>
      <c r="I145" s="34">
        <f t="shared" si="6"/>
        <v>193968.32</v>
      </c>
    </row>
    <row r="146" spans="1:9" ht="18.75" x14ac:dyDescent="0.25">
      <c r="A146" s="45">
        <v>10</v>
      </c>
      <c r="B146" s="12" t="s">
        <v>308</v>
      </c>
      <c r="C146" s="13" t="s">
        <v>309</v>
      </c>
      <c r="D146" s="14" t="s">
        <v>210</v>
      </c>
      <c r="E146" s="44">
        <v>6</v>
      </c>
      <c r="F146" s="33">
        <v>24000</v>
      </c>
      <c r="G146" s="34">
        <v>31680</v>
      </c>
      <c r="H146" s="34">
        <v>31680</v>
      </c>
      <c r="I146" s="34">
        <f t="shared" si="6"/>
        <v>35481.600000000006</v>
      </c>
    </row>
    <row r="147" spans="1:9" ht="30" customHeight="1" x14ac:dyDescent="0.25">
      <c r="A147" s="104" t="s">
        <v>319</v>
      </c>
      <c r="B147" s="105"/>
      <c r="C147" s="105"/>
      <c r="D147" s="105"/>
      <c r="E147" s="106"/>
      <c r="F147" s="77">
        <f>SUM(F137:F146)</f>
        <v>301710</v>
      </c>
      <c r="G147" s="65">
        <f>SUM(G137:G146)</f>
        <v>483265.79000000004</v>
      </c>
      <c r="H147" s="64">
        <f>SUM(H137:H146)</f>
        <v>498180</v>
      </c>
      <c r="I147" s="64">
        <f>SUM(I137:I146)</f>
        <v>557961.60000000009</v>
      </c>
    </row>
    <row r="148" spans="1:9" s="134" customFormat="1" ht="25.5" customHeight="1" x14ac:dyDescent="0.2">
      <c r="A148" s="125"/>
      <c r="B148" s="126"/>
      <c r="C148" s="126"/>
      <c r="D148" s="126"/>
      <c r="E148" s="126"/>
      <c r="F148" s="126"/>
      <c r="G148" s="126"/>
      <c r="H148" s="126"/>
      <c r="I148" s="126"/>
    </row>
    <row r="149" spans="1:9" ht="31.5" customHeight="1" x14ac:dyDescent="0.25">
      <c r="A149" s="101" t="s">
        <v>331</v>
      </c>
      <c r="B149" s="102"/>
      <c r="C149" s="102"/>
      <c r="D149" s="102"/>
      <c r="E149" s="102"/>
      <c r="F149" s="102"/>
      <c r="G149" s="102"/>
      <c r="H149" s="102"/>
      <c r="I149" s="102"/>
    </row>
    <row r="150" spans="1:9" ht="21.75" customHeight="1" x14ac:dyDescent="0.25">
      <c r="A150" s="12">
        <v>1</v>
      </c>
      <c r="B150" s="12">
        <v>44802792</v>
      </c>
      <c r="C150" s="13" t="s">
        <v>220</v>
      </c>
      <c r="D150" s="14" t="s">
        <v>210</v>
      </c>
      <c r="E150" s="32">
        <v>1</v>
      </c>
      <c r="F150" s="33">
        <v>127110</v>
      </c>
      <c r="G150" s="34">
        <v>150922.21</v>
      </c>
      <c r="H150" s="34">
        <v>150922.21</v>
      </c>
      <c r="I150" s="34">
        <f>H150*1.12</f>
        <v>169032.87520000001</v>
      </c>
    </row>
    <row r="151" spans="1:9" ht="21.75" customHeight="1" x14ac:dyDescent="0.25">
      <c r="A151" s="45">
        <v>2</v>
      </c>
      <c r="B151" s="12">
        <v>45503375</v>
      </c>
      <c r="C151" s="16" t="s">
        <v>239</v>
      </c>
      <c r="D151" s="14" t="s">
        <v>210</v>
      </c>
      <c r="E151" s="44">
        <v>2</v>
      </c>
      <c r="F151" s="33">
        <v>3002</v>
      </c>
      <c r="G151" s="34">
        <v>3174</v>
      </c>
      <c r="H151" s="34">
        <v>3174</v>
      </c>
      <c r="I151" s="34">
        <f t="shared" ref="I151:I158" si="7">H151*1.12</f>
        <v>3554.8800000000006</v>
      </c>
    </row>
    <row r="152" spans="1:9" ht="21.75" customHeight="1" x14ac:dyDescent="0.25">
      <c r="A152" s="12">
        <v>3</v>
      </c>
      <c r="B152" s="12">
        <v>45503387</v>
      </c>
      <c r="C152" s="16" t="s">
        <v>241</v>
      </c>
      <c r="D152" s="14" t="s">
        <v>210</v>
      </c>
      <c r="E152" s="44">
        <v>7</v>
      </c>
      <c r="F152" s="33">
        <v>2639</v>
      </c>
      <c r="G152" s="34">
        <v>714</v>
      </c>
      <c r="H152" s="34">
        <v>2639</v>
      </c>
      <c r="I152" s="34">
        <f t="shared" si="7"/>
        <v>2955.6800000000003</v>
      </c>
    </row>
    <row r="153" spans="1:9" ht="18.75" x14ac:dyDescent="0.25">
      <c r="A153" s="45">
        <v>4</v>
      </c>
      <c r="B153" s="12" t="s">
        <v>276</v>
      </c>
      <c r="C153" s="13" t="s">
        <v>277</v>
      </c>
      <c r="D153" s="14" t="s">
        <v>210</v>
      </c>
      <c r="E153" s="44">
        <v>1</v>
      </c>
      <c r="F153" s="33">
        <v>1774</v>
      </c>
      <c r="G153" s="34">
        <v>3379.62</v>
      </c>
      <c r="H153" s="34">
        <v>3379.62</v>
      </c>
      <c r="I153" s="34">
        <f t="shared" si="7"/>
        <v>3785.1744000000003</v>
      </c>
    </row>
    <row r="154" spans="1:9" ht="18.75" x14ac:dyDescent="0.25">
      <c r="A154" s="12">
        <v>5</v>
      </c>
      <c r="B154" s="12" t="s">
        <v>278</v>
      </c>
      <c r="C154" s="13" t="s">
        <v>279</v>
      </c>
      <c r="D154" s="14" t="s">
        <v>210</v>
      </c>
      <c r="E154" s="44">
        <v>1</v>
      </c>
      <c r="F154" s="33">
        <v>4184</v>
      </c>
      <c r="G154" s="34">
        <v>3379.62</v>
      </c>
      <c r="H154" s="34">
        <v>4184</v>
      </c>
      <c r="I154" s="34">
        <f t="shared" si="7"/>
        <v>4686.0800000000008</v>
      </c>
    </row>
    <row r="155" spans="1:9" ht="18.75" x14ac:dyDescent="0.25">
      <c r="A155" s="12">
        <v>6</v>
      </c>
      <c r="B155" s="12" t="s">
        <v>280</v>
      </c>
      <c r="C155" s="13" t="s">
        <v>281</v>
      </c>
      <c r="D155" s="14" t="s">
        <v>210</v>
      </c>
      <c r="E155" s="44">
        <v>1</v>
      </c>
      <c r="F155" s="33">
        <v>2663</v>
      </c>
      <c r="G155" s="34">
        <v>3629.23</v>
      </c>
      <c r="H155" s="34">
        <v>3629.23</v>
      </c>
      <c r="I155" s="34">
        <f t="shared" si="7"/>
        <v>4064.7376000000004</v>
      </c>
    </row>
    <row r="156" spans="1:9" ht="20.25" customHeight="1" x14ac:dyDescent="0.25">
      <c r="A156" s="45">
        <v>7</v>
      </c>
      <c r="B156" s="12">
        <v>47209177</v>
      </c>
      <c r="C156" s="16" t="s">
        <v>298</v>
      </c>
      <c r="D156" s="14" t="s">
        <v>210</v>
      </c>
      <c r="E156" s="44">
        <v>17</v>
      </c>
      <c r="F156" s="33">
        <v>13804</v>
      </c>
      <c r="G156" s="34">
        <v>8636</v>
      </c>
      <c r="H156" s="34">
        <v>13804</v>
      </c>
      <c r="I156" s="34">
        <f t="shared" si="7"/>
        <v>15460.480000000001</v>
      </c>
    </row>
    <row r="157" spans="1:9" ht="18.75" x14ac:dyDescent="0.25">
      <c r="A157" s="12">
        <v>8</v>
      </c>
      <c r="B157" s="17" t="s">
        <v>314</v>
      </c>
      <c r="C157" s="13" t="s">
        <v>315</v>
      </c>
      <c r="D157" s="18" t="s">
        <v>210</v>
      </c>
      <c r="E157" s="44">
        <v>18</v>
      </c>
      <c r="F157" s="33">
        <v>9810</v>
      </c>
      <c r="G157" s="34">
        <v>6102</v>
      </c>
      <c r="H157" s="34">
        <v>9810</v>
      </c>
      <c r="I157" s="34">
        <f t="shared" si="7"/>
        <v>10987.2</v>
      </c>
    </row>
    <row r="158" spans="1:9" ht="18.75" x14ac:dyDescent="0.25">
      <c r="A158" s="12">
        <v>9</v>
      </c>
      <c r="B158" s="17" t="s">
        <v>316</v>
      </c>
      <c r="C158" s="13" t="s">
        <v>317</v>
      </c>
      <c r="D158" s="10" t="s">
        <v>210</v>
      </c>
      <c r="E158" s="44">
        <v>7</v>
      </c>
      <c r="F158" s="33">
        <v>4242</v>
      </c>
      <c r="G158" s="34">
        <v>3444</v>
      </c>
      <c r="H158" s="34">
        <v>4242</v>
      </c>
      <c r="I158" s="34">
        <f t="shared" si="7"/>
        <v>4751.0400000000009</v>
      </c>
    </row>
    <row r="159" spans="1:9" ht="37.5" customHeight="1" x14ac:dyDescent="0.25">
      <c r="A159" s="91" t="s">
        <v>319</v>
      </c>
      <c r="B159" s="92"/>
      <c r="C159" s="92"/>
      <c r="D159" s="92"/>
      <c r="E159" s="93"/>
      <c r="F159" s="75">
        <f>SUM(F150:F158)</f>
        <v>169228</v>
      </c>
      <c r="G159" s="65">
        <f>SUM(G150:G158)</f>
        <v>183380.68</v>
      </c>
      <c r="H159" s="64">
        <f>SUM(H150:H158)</f>
        <v>195784.06</v>
      </c>
      <c r="I159" s="64">
        <f>SUM(I150:I158)</f>
        <v>219278.14720000001</v>
      </c>
    </row>
    <row r="160" spans="1:9" s="122" customFormat="1" ht="21" customHeight="1" x14ac:dyDescent="0.2">
      <c r="A160" s="120"/>
      <c r="B160" s="121"/>
      <c r="C160" s="121"/>
      <c r="D160" s="121"/>
      <c r="E160" s="121"/>
      <c r="F160" s="121"/>
      <c r="G160" s="121"/>
      <c r="H160" s="121"/>
      <c r="I160" s="121"/>
    </row>
    <row r="161" spans="1:9" ht="30.75" customHeight="1" x14ac:dyDescent="0.25">
      <c r="A161" s="101" t="s">
        <v>332</v>
      </c>
      <c r="B161" s="102"/>
      <c r="C161" s="102"/>
      <c r="D161" s="102"/>
      <c r="E161" s="102"/>
      <c r="F161" s="102"/>
      <c r="G161" s="102"/>
      <c r="H161" s="102"/>
      <c r="I161" s="102"/>
    </row>
    <row r="162" spans="1:9" ht="16.5" customHeight="1" x14ac:dyDescent="0.25">
      <c r="A162" s="47">
        <v>1</v>
      </c>
      <c r="B162" s="12">
        <v>45503394</v>
      </c>
      <c r="C162" s="16" t="s">
        <v>242</v>
      </c>
      <c r="D162" s="14" t="s">
        <v>210</v>
      </c>
      <c r="E162" s="44">
        <v>9</v>
      </c>
      <c r="F162" s="33">
        <v>2151</v>
      </c>
      <c r="G162" s="34">
        <v>448.39</v>
      </c>
      <c r="H162" s="34">
        <v>2151</v>
      </c>
      <c r="I162" s="34">
        <f>H162*1.12</f>
        <v>2409.1200000000003</v>
      </c>
    </row>
    <row r="163" spans="1:9" ht="18.75" x14ac:dyDescent="0.25">
      <c r="A163" s="47">
        <v>2</v>
      </c>
      <c r="B163" s="12" t="s">
        <v>243</v>
      </c>
      <c r="C163" s="13" t="s">
        <v>244</v>
      </c>
      <c r="D163" s="14" t="s">
        <v>210</v>
      </c>
      <c r="E163" s="44">
        <v>2</v>
      </c>
      <c r="F163" s="33">
        <v>3496</v>
      </c>
      <c r="G163" s="34">
        <v>5536</v>
      </c>
      <c r="H163" s="34">
        <v>5536</v>
      </c>
      <c r="I163" s="34">
        <f t="shared" ref="I163:I169" si="8">H163*1.12</f>
        <v>6200.3200000000006</v>
      </c>
    </row>
    <row r="164" spans="1:9" ht="18.75" x14ac:dyDescent="0.25">
      <c r="A164" s="47">
        <v>3</v>
      </c>
      <c r="B164" s="12" t="s">
        <v>29</v>
      </c>
      <c r="C164" s="13" t="s">
        <v>24</v>
      </c>
      <c r="D164" s="14" t="s">
        <v>210</v>
      </c>
      <c r="E164" s="44">
        <v>20</v>
      </c>
      <c r="F164" s="33">
        <v>19680</v>
      </c>
      <c r="G164" s="34">
        <v>15396.84</v>
      </c>
      <c r="H164" s="34">
        <v>19680</v>
      </c>
      <c r="I164" s="34">
        <f t="shared" si="8"/>
        <v>22041.600000000002</v>
      </c>
    </row>
    <row r="165" spans="1:9" ht="18.75" x14ac:dyDescent="0.25">
      <c r="A165" s="47">
        <v>4</v>
      </c>
      <c r="B165" s="12" t="s">
        <v>30</v>
      </c>
      <c r="C165" s="13" t="s">
        <v>245</v>
      </c>
      <c r="D165" s="14" t="s">
        <v>210</v>
      </c>
      <c r="E165" s="44">
        <v>5</v>
      </c>
      <c r="F165" s="33">
        <v>19175</v>
      </c>
      <c r="G165" s="34">
        <v>8405</v>
      </c>
      <c r="H165" s="34">
        <v>19175</v>
      </c>
      <c r="I165" s="34">
        <f t="shared" si="8"/>
        <v>21476.000000000004</v>
      </c>
    </row>
    <row r="166" spans="1:9" ht="24.75" customHeight="1" x14ac:dyDescent="0.25">
      <c r="A166" s="47">
        <v>5</v>
      </c>
      <c r="B166" s="12" t="s">
        <v>246</v>
      </c>
      <c r="C166" s="13" t="s">
        <v>247</v>
      </c>
      <c r="D166" s="14" t="s">
        <v>210</v>
      </c>
      <c r="E166" s="44">
        <v>50</v>
      </c>
      <c r="F166" s="33">
        <v>60100</v>
      </c>
      <c r="G166" s="34">
        <v>50700</v>
      </c>
      <c r="H166" s="34">
        <v>60100</v>
      </c>
      <c r="I166" s="34">
        <f t="shared" si="8"/>
        <v>67312</v>
      </c>
    </row>
    <row r="167" spans="1:9" ht="18.75" x14ac:dyDescent="0.25">
      <c r="A167" s="47">
        <v>6</v>
      </c>
      <c r="B167" s="12" t="s">
        <v>248</v>
      </c>
      <c r="C167" s="13" t="s">
        <v>249</v>
      </c>
      <c r="D167" s="14" t="s">
        <v>210</v>
      </c>
      <c r="E167" s="44">
        <v>31</v>
      </c>
      <c r="F167" s="33">
        <v>25110</v>
      </c>
      <c r="G167" s="34">
        <v>23839</v>
      </c>
      <c r="H167" s="34">
        <v>25110</v>
      </c>
      <c r="I167" s="34">
        <f t="shared" si="8"/>
        <v>28123.200000000004</v>
      </c>
    </row>
    <row r="168" spans="1:9" ht="18.75" x14ac:dyDescent="0.25">
      <c r="A168" s="47">
        <v>7</v>
      </c>
      <c r="B168" s="12" t="s">
        <v>250</v>
      </c>
      <c r="C168" s="13" t="s">
        <v>251</v>
      </c>
      <c r="D168" s="14" t="s">
        <v>210</v>
      </c>
      <c r="E168" s="44">
        <v>10</v>
      </c>
      <c r="F168" s="33">
        <v>8310</v>
      </c>
      <c r="G168" s="34">
        <v>7150</v>
      </c>
      <c r="H168" s="34">
        <v>8310</v>
      </c>
      <c r="I168" s="34">
        <f t="shared" si="8"/>
        <v>9307.2000000000007</v>
      </c>
    </row>
    <row r="169" spans="1:9" ht="18.75" x14ac:dyDescent="0.25">
      <c r="A169" s="47">
        <v>8</v>
      </c>
      <c r="B169" s="12" t="s">
        <v>252</v>
      </c>
      <c r="C169" s="13" t="s">
        <v>253</v>
      </c>
      <c r="D169" s="14" t="s">
        <v>210</v>
      </c>
      <c r="E169" s="44">
        <v>5</v>
      </c>
      <c r="F169" s="33">
        <v>15890</v>
      </c>
      <c r="G169" s="34">
        <v>12460</v>
      </c>
      <c r="H169" s="34">
        <v>15890</v>
      </c>
      <c r="I169" s="34">
        <f t="shared" si="8"/>
        <v>17796.800000000003</v>
      </c>
    </row>
    <row r="170" spans="1:9" ht="33.75" customHeight="1" x14ac:dyDescent="0.25">
      <c r="A170" s="104" t="s">
        <v>319</v>
      </c>
      <c r="B170" s="105"/>
      <c r="C170" s="105"/>
      <c r="D170" s="105"/>
      <c r="E170" s="106"/>
      <c r="F170" s="75">
        <f>SUM(F162:F169)</f>
        <v>153912</v>
      </c>
      <c r="G170" s="65">
        <f>SUM(G162:G169)</f>
        <v>123935.23</v>
      </c>
      <c r="H170" s="64">
        <f>SUM(H162:H169)</f>
        <v>155952</v>
      </c>
      <c r="I170" s="64">
        <f>SUM(I162:I169)</f>
        <v>174666.24000000005</v>
      </c>
    </row>
    <row r="171" spans="1:9" s="101" customFormat="1" ht="22.5" customHeight="1" x14ac:dyDescent="0.2">
      <c r="A171" s="125"/>
      <c r="B171" s="126"/>
      <c r="C171" s="126"/>
      <c r="D171" s="126"/>
      <c r="E171" s="126"/>
      <c r="F171" s="126"/>
      <c r="G171" s="126"/>
      <c r="H171" s="126"/>
      <c r="I171" s="126"/>
    </row>
    <row r="172" spans="1:9" ht="23.25" customHeight="1" x14ac:dyDescent="0.25">
      <c r="A172" s="107" t="s">
        <v>335</v>
      </c>
      <c r="B172" s="108"/>
      <c r="C172" s="108"/>
      <c r="D172" s="108"/>
      <c r="E172" s="108"/>
      <c r="F172" s="108"/>
      <c r="G172" s="108"/>
      <c r="H172" s="108"/>
      <c r="I172" s="108"/>
    </row>
    <row r="173" spans="1:9" ht="22.5" customHeight="1" x14ac:dyDescent="0.25">
      <c r="A173" s="47">
        <v>1</v>
      </c>
      <c r="B173" s="12" t="s">
        <v>256</v>
      </c>
      <c r="C173" s="13" t="s">
        <v>257</v>
      </c>
      <c r="D173" s="14" t="s">
        <v>210</v>
      </c>
      <c r="E173" s="32">
        <v>27</v>
      </c>
      <c r="F173" s="33">
        <v>43092</v>
      </c>
      <c r="G173" s="34">
        <v>31358.85</v>
      </c>
      <c r="H173" s="34">
        <v>43092</v>
      </c>
      <c r="I173" s="34">
        <f>H173*1.12</f>
        <v>48263.040000000008</v>
      </c>
    </row>
    <row r="174" spans="1:9" ht="22.5" customHeight="1" x14ac:dyDescent="0.25">
      <c r="A174" s="47">
        <v>2</v>
      </c>
      <c r="B174" s="12" t="s">
        <v>260</v>
      </c>
      <c r="C174" s="13" t="s">
        <v>261</v>
      </c>
      <c r="D174" s="14" t="s">
        <v>210</v>
      </c>
      <c r="E174" s="32">
        <v>5</v>
      </c>
      <c r="F174" s="33">
        <v>32930</v>
      </c>
      <c r="G174" s="34">
        <v>17329</v>
      </c>
      <c r="H174" s="34">
        <v>32930</v>
      </c>
      <c r="I174" s="34">
        <f t="shared" ref="I174:I181" si="9">H174*1.12</f>
        <v>36881.600000000006</v>
      </c>
    </row>
    <row r="175" spans="1:9" ht="22.5" customHeight="1" x14ac:dyDescent="0.25">
      <c r="A175" s="47">
        <v>3</v>
      </c>
      <c r="B175" s="12" t="s">
        <v>262</v>
      </c>
      <c r="C175" s="13" t="s">
        <v>263</v>
      </c>
      <c r="D175" s="14" t="s">
        <v>210</v>
      </c>
      <c r="E175" s="32">
        <v>5</v>
      </c>
      <c r="F175" s="33">
        <v>24895</v>
      </c>
      <c r="G175" s="34">
        <v>21190</v>
      </c>
      <c r="H175" s="34">
        <v>24895</v>
      </c>
      <c r="I175" s="34">
        <f t="shared" si="9"/>
        <v>27882.400000000001</v>
      </c>
    </row>
    <row r="176" spans="1:9" ht="22.5" customHeight="1" x14ac:dyDescent="0.25">
      <c r="A176" s="47">
        <v>4</v>
      </c>
      <c r="B176" s="12" t="s">
        <v>264</v>
      </c>
      <c r="C176" s="13" t="s">
        <v>265</v>
      </c>
      <c r="D176" s="14" t="s">
        <v>210</v>
      </c>
      <c r="E176" s="32">
        <v>8</v>
      </c>
      <c r="F176" s="33">
        <v>9592</v>
      </c>
      <c r="G176" s="34">
        <v>5020</v>
      </c>
      <c r="H176" s="34">
        <v>9592</v>
      </c>
      <c r="I176" s="34">
        <f t="shared" si="9"/>
        <v>10743.04</v>
      </c>
    </row>
    <row r="177" spans="1:9" ht="22.5" customHeight="1" x14ac:dyDescent="0.25">
      <c r="A177" s="47">
        <v>5</v>
      </c>
      <c r="B177" s="12" t="s">
        <v>266</v>
      </c>
      <c r="C177" s="13" t="s">
        <v>267</v>
      </c>
      <c r="D177" s="14" t="s">
        <v>210</v>
      </c>
      <c r="E177" s="44">
        <v>21</v>
      </c>
      <c r="F177" s="33">
        <v>26691</v>
      </c>
      <c r="G177" s="34">
        <v>24717</v>
      </c>
      <c r="H177" s="34">
        <v>26691</v>
      </c>
      <c r="I177" s="34">
        <f t="shared" si="9"/>
        <v>29893.920000000002</v>
      </c>
    </row>
    <row r="178" spans="1:9" ht="22.5" customHeight="1" x14ac:dyDescent="0.25">
      <c r="A178" s="47">
        <v>6</v>
      </c>
      <c r="B178" s="12" t="s">
        <v>268</v>
      </c>
      <c r="C178" s="13" t="s">
        <v>269</v>
      </c>
      <c r="D178" s="14" t="s">
        <v>210</v>
      </c>
      <c r="E178" s="44">
        <v>18</v>
      </c>
      <c r="F178" s="33">
        <v>30510</v>
      </c>
      <c r="G178" s="34">
        <v>24084</v>
      </c>
      <c r="H178" s="34">
        <v>30510</v>
      </c>
      <c r="I178" s="34">
        <f t="shared" si="9"/>
        <v>34171.200000000004</v>
      </c>
    </row>
    <row r="179" spans="1:9" ht="18.75" x14ac:dyDescent="0.25">
      <c r="A179" s="47">
        <v>7</v>
      </c>
      <c r="B179" s="12" t="s">
        <v>270</v>
      </c>
      <c r="C179" s="13" t="s">
        <v>271</v>
      </c>
      <c r="D179" s="14" t="s">
        <v>210</v>
      </c>
      <c r="E179" s="44">
        <v>48</v>
      </c>
      <c r="F179" s="33">
        <v>88320</v>
      </c>
      <c r="G179" s="34">
        <v>64704</v>
      </c>
      <c r="H179" s="34">
        <v>88320</v>
      </c>
      <c r="I179" s="34">
        <f t="shared" si="9"/>
        <v>98918.400000000009</v>
      </c>
    </row>
    <row r="180" spans="1:9" ht="18.75" x14ac:dyDescent="0.25">
      <c r="A180" s="47">
        <v>8</v>
      </c>
      <c r="B180" s="12" t="s">
        <v>272</v>
      </c>
      <c r="C180" s="13" t="s">
        <v>273</v>
      </c>
      <c r="D180" s="14" t="s">
        <v>210</v>
      </c>
      <c r="E180" s="44">
        <v>6</v>
      </c>
      <c r="F180" s="33">
        <v>27810</v>
      </c>
      <c r="G180" s="34">
        <v>21012</v>
      </c>
      <c r="H180" s="34">
        <v>27810</v>
      </c>
      <c r="I180" s="34">
        <f t="shared" si="9"/>
        <v>31147.200000000004</v>
      </c>
    </row>
    <row r="181" spans="1:9" ht="18.75" x14ac:dyDescent="0.25">
      <c r="A181" s="47">
        <v>9</v>
      </c>
      <c r="B181" s="12" t="s">
        <v>274</v>
      </c>
      <c r="C181" s="13" t="s">
        <v>275</v>
      </c>
      <c r="D181" s="14" t="s">
        <v>210</v>
      </c>
      <c r="E181" s="44">
        <v>7</v>
      </c>
      <c r="F181" s="33">
        <v>40768</v>
      </c>
      <c r="G181" s="34">
        <v>17962</v>
      </c>
      <c r="H181" s="34">
        <v>40768</v>
      </c>
      <c r="I181" s="34">
        <f t="shared" si="9"/>
        <v>45660.160000000003</v>
      </c>
    </row>
    <row r="182" spans="1:9" ht="26.25" customHeight="1" x14ac:dyDescent="0.25">
      <c r="A182" s="104" t="s">
        <v>319</v>
      </c>
      <c r="B182" s="105"/>
      <c r="C182" s="105"/>
      <c r="D182" s="105"/>
      <c r="E182" s="106"/>
      <c r="F182" s="75">
        <f>SUM(F173:F181)</f>
        <v>324608</v>
      </c>
      <c r="G182" s="65">
        <f>SUM(G173:G181)</f>
        <v>227376.85</v>
      </c>
      <c r="H182" s="64">
        <f>SUM(H173:H181)</f>
        <v>324608</v>
      </c>
      <c r="I182" s="64">
        <f>SUM(I173:I181)</f>
        <v>363560.96000000008</v>
      </c>
    </row>
    <row r="183" spans="1:9" s="101" customFormat="1" ht="24.75" customHeight="1" x14ac:dyDescent="0.2">
      <c r="A183" s="125"/>
      <c r="B183" s="126"/>
      <c r="C183" s="126"/>
      <c r="D183" s="126"/>
      <c r="E183" s="126"/>
      <c r="F183" s="126"/>
      <c r="G183" s="126"/>
      <c r="H183" s="126"/>
      <c r="I183" s="126"/>
    </row>
    <row r="184" spans="1:9" ht="27.75" customHeight="1" x14ac:dyDescent="0.25">
      <c r="A184" s="107" t="s">
        <v>336</v>
      </c>
      <c r="B184" s="108"/>
      <c r="C184" s="108"/>
      <c r="D184" s="108"/>
      <c r="E184" s="108"/>
      <c r="F184" s="108"/>
      <c r="G184" s="108"/>
      <c r="H184" s="108"/>
      <c r="I184" s="108"/>
    </row>
    <row r="185" spans="1:9" ht="26.25" customHeight="1" x14ac:dyDescent="0.25">
      <c r="A185" s="47">
        <v>1</v>
      </c>
      <c r="B185" s="12" t="s">
        <v>31</v>
      </c>
      <c r="C185" s="13" t="s">
        <v>286</v>
      </c>
      <c r="D185" s="14" t="s">
        <v>210</v>
      </c>
      <c r="E185" s="44">
        <v>1</v>
      </c>
      <c r="F185" s="33">
        <v>54840</v>
      </c>
      <c r="G185" s="34">
        <v>24129.46</v>
      </c>
      <c r="H185" s="34">
        <v>54840</v>
      </c>
      <c r="I185" s="34">
        <f>H185*1.12</f>
        <v>61420.800000000003</v>
      </c>
    </row>
    <row r="186" spans="1:9" ht="36.75" customHeight="1" x14ac:dyDescent="0.25">
      <c r="A186" s="47">
        <v>2</v>
      </c>
      <c r="B186" s="17" t="s">
        <v>312</v>
      </c>
      <c r="C186" s="16" t="s">
        <v>313</v>
      </c>
      <c r="D186" s="17" t="s">
        <v>210</v>
      </c>
      <c r="E186" s="44">
        <v>1</v>
      </c>
      <c r="F186" s="33">
        <v>46750</v>
      </c>
      <c r="G186" s="34">
        <v>34941.9</v>
      </c>
      <c r="H186" s="34">
        <v>46750</v>
      </c>
      <c r="I186" s="34">
        <f t="shared" ref="I186:I187" si="10">H186*1.12</f>
        <v>52360.000000000007</v>
      </c>
    </row>
    <row r="187" spans="1:9" ht="25.5" customHeight="1" x14ac:dyDescent="0.25">
      <c r="A187" s="47">
        <v>3</v>
      </c>
      <c r="B187" s="12" t="s">
        <v>306</v>
      </c>
      <c r="C187" s="16" t="s">
        <v>307</v>
      </c>
      <c r="D187" s="14" t="s">
        <v>210</v>
      </c>
      <c r="E187" s="44">
        <v>1</v>
      </c>
      <c r="F187" s="33">
        <v>94400</v>
      </c>
      <c r="G187" s="34">
        <v>81249.11</v>
      </c>
      <c r="H187" s="34">
        <v>94400</v>
      </c>
      <c r="I187" s="34">
        <f t="shared" si="10"/>
        <v>105728.00000000001</v>
      </c>
    </row>
    <row r="188" spans="1:9" ht="42.75" customHeight="1" x14ac:dyDescent="0.25">
      <c r="A188" s="104" t="s">
        <v>319</v>
      </c>
      <c r="B188" s="105"/>
      <c r="C188" s="105"/>
      <c r="D188" s="105"/>
      <c r="E188" s="106"/>
      <c r="F188" s="75">
        <f>SUM(F185:F187)</f>
        <v>195990</v>
      </c>
      <c r="G188" s="65">
        <f>SUM(G185:G187)</f>
        <v>140320.47</v>
      </c>
      <c r="H188" s="64">
        <f>SUM(H185:H187)</f>
        <v>195990</v>
      </c>
      <c r="I188" s="64">
        <f>SUM(I185:I187)</f>
        <v>219508.80000000005</v>
      </c>
    </row>
    <row r="189" spans="1:9" s="131" customFormat="1" ht="27.75" customHeight="1" x14ac:dyDescent="0.2">
      <c r="A189" s="129"/>
      <c r="B189" s="130"/>
      <c r="C189" s="130"/>
      <c r="D189" s="130"/>
      <c r="E189" s="130"/>
      <c r="F189" s="130"/>
      <c r="G189" s="130"/>
      <c r="H189" s="130"/>
      <c r="I189" s="130"/>
    </row>
    <row r="190" spans="1:9" ht="37.5" customHeight="1" x14ac:dyDescent="0.25">
      <c r="A190" s="107" t="s">
        <v>337</v>
      </c>
      <c r="B190" s="108"/>
      <c r="C190" s="108"/>
      <c r="D190" s="108"/>
      <c r="E190" s="108"/>
      <c r="F190" s="108"/>
      <c r="G190" s="108"/>
      <c r="H190" s="108"/>
      <c r="I190" s="108"/>
    </row>
    <row r="191" spans="1:9" ht="18.75" x14ac:dyDescent="0.25">
      <c r="A191" s="47">
        <v>1</v>
      </c>
      <c r="B191" s="12" t="s">
        <v>287</v>
      </c>
      <c r="C191" s="13" t="s">
        <v>288</v>
      </c>
      <c r="D191" s="14" t="s">
        <v>210</v>
      </c>
      <c r="E191" s="44">
        <v>2</v>
      </c>
      <c r="F191" s="33">
        <v>46810</v>
      </c>
      <c r="G191" s="34">
        <v>44000</v>
      </c>
      <c r="H191" s="34">
        <v>46810</v>
      </c>
      <c r="I191" s="34">
        <f>H191*1.12</f>
        <v>52427.200000000004</v>
      </c>
    </row>
    <row r="192" spans="1:9" ht="18.75" customHeight="1" x14ac:dyDescent="0.25">
      <c r="A192" s="47">
        <v>2</v>
      </c>
      <c r="B192" s="12" t="s">
        <v>289</v>
      </c>
      <c r="C192" s="16" t="s">
        <v>290</v>
      </c>
      <c r="D192" s="14" t="s">
        <v>210</v>
      </c>
      <c r="E192" s="44">
        <v>2</v>
      </c>
      <c r="F192" s="33">
        <v>23760</v>
      </c>
      <c r="G192" s="34">
        <v>58000</v>
      </c>
      <c r="H192" s="34">
        <v>58000</v>
      </c>
      <c r="I192" s="34">
        <f t="shared" ref="I192:I196" si="11">H192*1.12</f>
        <v>64960.000000000007</v>
      </c>
    </row>
    <row r="193" spans="1:9" ht="18.75" x14ac:dyDescent="0.25">
      <c r="A193" s="47">
        <v>3</v>
      </c>
      <c r="B193" s="12" t="s">
        <v>291</v>
      </c>
      <c r="C193" s="13" t="s">
        <v>292</v>
      </c>
      <c r="D193" s="14" t="s">
        <v>210</v>
      </c>
      <c r="E193" s="44">
        <v>1</v>
      </c>
      <c r="F193" s="33">
        <v>2616</v>
      </c>
      <c r="G193" s="34">
        <v>15286</v>
      </c>
      <c r="H193" s="34">
        <v>15286</v>
      </c>
      <c r="I193" s="34">
        <f t="shared" si="11"/>
        <v>17120.320000000003</v>
      </c>
    </row>
    <row r="194" spans="1:9" ht="18.75" x14ac:dyDescent="0.25">
      <c r="A194" s="47">
        <v>4</v>
      </c>
      <c r="B194" s="12" t="s">
        <v>293</v>
      </c>
      <c r="C194" s="13" t="s">
        <v>294</v>
      </c>
      <c r="D194" s="14" t="s">
        <v>210</v>
      </c>
      <c r="E194" s="44">
        <v>75</v>
      </c>
      <c r="F194" s="33">
        <v>211425</v>
      </c>
      <c r="G194" s="34">
        <v>161752</v>
      </c>
      <c r="H194" s="34">
        <v>211425</v>
      </c>
      <c r="I194" s="34">
        <f t="shared" si="11"/>
        <v>236796.00000000003</v>
      </c>
    </row>
    <row r="195" spans="1:9" ht="23.25" customHeight="1" x14ac:dyDescent="0.25">
      <c r="A195" s="47">
        <v>5</v>
      </c>
      <c r="B195" s="12" t="s">
        <v>295</v>
      </c>
      <c r="C195" s="16" t="s">
        <v>296</v>
      </c>
      <c r="D195" s="14" t="s">
        <v>210</v>
      </c>
      <c r="E195" s="44">
        <v>6</v>
      </c>
      <c r="F195" s="33">
        <v>6996</v>
      </c>
      <c r="G195" s="34">
        <v>6234</v>
      </c>
      <c r="H195" s="34">
        <v>6996</v>
      </c>
      <c r="I195" s="34">
        <f t="shared" si="11"/>
        <v>7835.52</v>
      </c>
    </row>
    <row r="196" spans="1:9" ht="23.25" customHeight="1" x14ac:dyDescent="0.25">
      <c r="A196" s="47">
        <v>6</v>
      </c>
      <c r="B196" s="12">
        <v>47209174</v>
      </c>
      <c r="C196" s="16" t="s">
        <v>297</v>
      </c>
      <c r="D196" s="14" t="s">
        <v>210</v>
      </c>
      <c r="E196" s="44">
        <v>18</v>
      </c>
      <c r="F196" s="33">
        <v>20988</v>
      </c>
      <c r="G196" s="34">
        <v>18486</v>
      </c>
      <c r="H196" s="34">
        <v>20988</v>
      </c>
      <c r="I196" s="34">
        <f t="shared" si="11"/>
        <v>23506.560000000001</v>
      </c>
    </row>
    <row r="197" spans="1:9" ht="30.75" customHeight="1" x14ac:dyDescent="0.25">
      <c r="A197" s="104" t="s">
        <v>319</v>
      </c>
      <c r="B197" s="105"/>
      <c r="C197" s="105"/>
      <c r="D197" s="105"/>
      <c r="E197" s="106"/>
      <c r="F197" s="75">
        <f>SUM(F191:F196)</f>
        <v>312595</v>
      </c>
      <c r="G197" s="65">
        <f>SUM(G191:G196)</f>
        <v>303758</v>
      </c>
      <c r="H197" s="64">
        <f>SUM(H191:H196)</f>
        <v>359505</v>
      </c>
      <c r="I197" s="64">
        <f>SUM(I191:I196)</f>
        <v>402645.60000000003</v>
      </c>
    </row>
    <row r="198" spans="1:9" s="131" customFormat="1" ht="24.75" customHeight="1" x14ac:dyDescent="0.2">
      <c r="A198" s="129"/>
      <c r="B198" s="130"/>
      <c r="C198" s="130"/>
      <c r="D198" s="130"/>
      <c r="E198" s="130"/>
      <c r="F198" s="130"/>
      <c r="G198" s="130"/>
      <c r="H198" s="130"/>
      <c r="I198" s="130"/>
    </row>
    <row r="199" spans="1:9" ht="22.5" customHeight="1" x14ac:dyDescent="0.25">
      <c r="A199" s="107" t="s">
        <v>338</v>
      </c>
      <c r="B199" s="108"/>
      <c r="C199" s="108"/>
      <c r="D199" s="108"/>
      <c r="E199" s="108"/>
      <c r="F199" s="108"/>
      <c r="G199" s="108"/>
      <c r="H199" s="108"/>
      <c r="I199" s="108"/>
    </row>
    <row r="200" spans="1:9" ht="24" customHeight="1" x14ac:dyDescent="0.25">
      <c r="A200" s="47">
        <v>1</v>
      </c>
      <c r="B200" s="12" t="s">
        <v>299</v>
      </c>
      <c r="C200" s="13" t="s">
        <v>300</v>
      </c>
      <c r="D200" s="14" t="s">
        <v>301</v>
      </c>
      <c r="E200" s="44">
        <v>0.16500000000000001</v>
      </c>
      <c r="F200" s="33">
        <v>326205</v>
      </c>
      <c r="G200" s="34">
        <v>198891</v>
      </c>
      <c r="H200" s="34">
        <v>326205</v>
      </c>
      <c r="I200" s="34">
        <f>H200*1.12</f>
        <v>365349.60000000003</v>
      </c>
    </row>
    <row r="201" spans="1:9" ht="24" customHeight="1" x14ac:dyDescent="0.25">
      <c r="A201" s="47">
        <v>2</v>
      </c>
      <c r="B201" s="12" t="s">
        <v>304</v>
      </c>
      <c r="C201" s="16" t="s">
        <v>305</v>
      </c>
      <c r="D201" s="14" t="s">
        <v>210</v>
      </c>
      <c r="E201" s="44">
        <v>1</v>
      </c>
      <c r="F201" s="33">
        <v>17000</v>
      </c>
      <c r="G201" s="34">
        <v>26561.7</v>
      </c>
      <c r="H201" s="34">
        <v>26561.7</v>
      </c>
      <c r="I201" s="34">
        <f t="shared" ref="I201:I202" si="12">H201*1.12</f>
        <v>29749.104000000003</v>
      </c>
    </row>
    <row r="202" spans="1:9" ht="24" customHeight="1" x14ac:dyDescent="0.25">
      <c r="A202" s="47">
        <v>3</v>
      </c>
      <c r="B202" s="12" t="s">
        <v>310</v>
      </c>
      <c r="C202" s="13" t="s">
        <v>311</v>
      </c>
      <c r="D202" s="14" t="s">
        <v>210</v>
      </c>
      <c r="E202" s="44">
        <v>23</v>
      </c>
      <c r="F202" s="33">
        <v>74451</v>
      </c>
      <c r="G202" s="34">
        <v>56350</v>
      </c>
      <c r="H202" s="34">
        <v>74451</v>
      </c>
      <c r="I202" s="34">
        <f t="shared" si="12"/>
        <v>83385.12000000001</v>
      </c>
    </row>
    <row r="203" spans="1:9" s="71" customFormat="1" ht="30" customHeight="1" x14ac:dyDescent="0.2">
      <c r="A203" s="101" t="s">
        <v>319</v>
      </c>
      <c r="B203" s="102"/>
      <c r="C203" s="102"/>
      <c r="D203" s="102"/>
      <c r="E203" s="103"/>
      <c r="F203" s="78">
        <f>SUM(F200:F202)</f>
        <v>417656</v>
      </c>
      <c r="G203" s="69">
        <f>SUM(G200:G202)</f>
        <v>281802.7</v>
      </c>
      <c r="H203" s="70">
        <f>SUM(H200:H202)</f>
        <v>427217.7</v>
      </c>
      <c r="I203" s="64">
        <f>SUM(I200:I202)</f>
        <v>478483.82400000002</v>
      </c>
    </row>
    <row r="204" spans="1:9" ht="32.25" customHeight="1" x14ac:dyDescent="0.25">
      <c r="A204" s="127"/>
      <c r="B204" s="128"/>
      <c r="C204" s="128"/>
      <c r="D204" s="128"/>
      <c r="E204" s="128"/>
      <c r="F204" s="128"/>
      <c r="G204" s="128"/>
      <c r="H204" s="128"/>
      <c r="I204" s="128"/>
    </row>
    <row r="205" spans="1:9" ht="37.5" customHeight="1" x14ac:dyDescent="0.25">
      <c r="A205" s="123" t="s">
        <v>339</v>
      </c>
      <c r="B205" s="124"/>
      <c r="C205" s="124"/>
      <c r="D205" s="124"/>
      <c r="E205" s="124"/>
      <c r="F205" s="124"/>
      <c r="G205" s="124"/>
      <c r="H205" s="124"/>
      <c r="I205" s="124"/>
    </row>
    <row r="206" spans="1:9" ht="24.75" customHeight="1" x14ac:dyDescent="0.3">
      <c r="A206" s="47">
        <v>1</v>
      </c>
      <c r="B206" s="12" t="s">
        <v>208</v>
      </c>
      <c r="C206" s="13" t="s">
        <v>209</v>
      </c>
      <c r="D206" s="14" t="s">
        <v>210</v>
      </c>
      <c r="E206" s="32">
        <v>2</v>
      </c>
      <c r="F206" s="48">
        <v>5752</v>
      </c>
      <c r="G206" s="62">
        <v>7818</v>
      </c>
      <c r="H206" s="62">
        <v>7818</v>
      </c>
      <c r="I206" s="34">
        <f>H206*1.12</f>
        <v>8756.1600000000017</v>
      </c>
    </row>
    <row r="207" spans="1:9" ht="24.75" customHeight="1" x14ac:dyDescent="0.3">
      <c r="A207" s="12">
        <v>2</v>
      </c>
      <c r="B207" s="12" t="s">
        <v>211</v>
      </c>
      <c r="C207" s="13" t="s">
        <v>212</v>
      </c>
      <c r="D207" s="15" t="s">
        <v>213</v>
      </c>
      <c r="E207" s="32">
        <v>15</v>
      </c>
      <c r="F207" s="48">
        <v>28680</v>
      </c>
      <c r="G207" s="62">
        <v>27000</v>
      </c>
      <c r="H207" s="62">
        <v>28680</v>
      </c>
      <c r="I207" s="34">
        <f t="shared" ref="I207:I212" si="13">H207*1.12</f>
        <v>32121.600000000002</v>
      </c>
    </row>
    <row r="208" spans="1:9" ht="24.75" customHeight="1" x14ac:dyDescent="0.3">
      <c r="A208" s="47">
        <v>3</v>
      </c>
      <c r="B208" s="12">
        <v>35100122</v>
      </c>
      <c r="C208" s="13" t="s">
        <v>214</v>
      </c>
      <c r="D208" s="14" t="s">
        <v>210</v>
      </c>
      <c r="E208" s="32">
        <v>3</v>
      </c>
      <c r="F208" s="48">
        <v>90720</v>
      </c>
      <c r="G208" s="62">
        <v>115148.32</v>
      </c>
      <c r="H208" s="62">
        <v>115148.32</v>
      </c>
      <c r="I208" s="34">
        <f t="shared" si="13"/>
        <v>128966.11840000002</v>
      </c>
    </row>
    <row r="209" spans="1:9" ht="24.75" customHeight="1" x14ac:dyDescent="0.3">
      <c r="A209" s="12">
        <v>4</v>
      </c>
      <c r="B209" s="12">
        <v>38700668</v>
      </c>
      <c r="C209" s="13" t="s">
        <v>215</v>
      </c>
      <c r="D209" s="14" t="s">
        <v>210</v>
      </c>
      <c r="E209" s="32">
        <v>2</v>
      </c>
      <c r="F209" s="48">
        <v>9316</v>
      </c>
      <c r="G209" s="62">
        <v>19600</v>
      </c>
      <c r="H209" s="62">
        <v>19600</v>
      </c>
      <c r="I209" s="34">
        <f t="shared" si="13"/>
        <v>21952.000000000004</v>
      </c>
    </row>
    <row r="210" spans="1:9" ht="24.75" customHeight="1" x14ac:dyDescent="0.3">
      <c r="A210" s="47">
        <v>5</v>
      </c>
      <c r="B210" s="12">
        <v>44709943</v>
      </c>
      <c r="C210" s="13" t="s">
        <v>216</v>
      </c>
      <c r="D210" s="14" t="s">
        <v>210</v>
      </c>
      <c r="E210" s="32">
        <v>1</v>
      </c>
      <c r="F210" s="48">
        <v>7200</v>
      </c>
      <c r="G210" s="62">
        <v>43500</v>
      </c>
      <c r="H210" s="62">
        <v>43500</v>
      </c>
      <c r="I210" s="34">
        <f t="shared" si="13"/>
        <v>48720.000000000007</v>
      </c>
    </row>
    <row r="211" spans="1:9" ht="24.75" customHeight="1" x14ac:dyDescent="0.3">
      <c r="A211" s="12">
        <v>6</v>
      </c>
      <c r="B211" s="12">
        <v>44709944</v>
      </c>
      <c r="C211" s="16" t="s">
        <v>217</v>
      </c>
      <c r="D211" s="14" t="s">
        <v>210</v>
      </c>
      <c r="E211" s="32">
        <v>1</v>
      </c>
      <c r="F211" s="48">
        <v>25349</v>
      </c>
      <c r="G211" s="62">
        <v>39500</v>
      </c>
      <c r="H211" s="62">
        <v>39500</v>
      </c>
      <c r="I211" s="34">
        <f t="shared" si="13"/>
        <v>44240.000000000007</v>
      </c>
    </row>
    <row r="212" spans="1:9" ht="24.75" customHeight="1" x14ac:dyDescent="0.3">
      <c r="A212" s="47">
        <v>7</v>
      </c>
      <c r="B212" s="12" t="s">
        <v>218</v>
      </c>
      <c r="C212" s="13" t="s">
        <v>219</v>
      </c>
      <c r="D212" s="14" t="s">
        <v>210</v>
      </c>
      <c r="E212" s="32">
        <v>1</v>
      </c>
      <c r="F212" s="48">
        <v>25349</v>
      </c>
      <c r="G212" s="62">
        <v>33600</v>
      </c>
      <c r="H212" s="62">
        <v>33600</v>
      </c>
      <c r="I212" s="34">
        <f t="shared" si="13"/>
        <v>37632</v>
      </c>
    </row>
    <row r="213" spans="1:9" ht="27.75" customHeight="1" x14ac:dyDescent="0.3">
      <c r="A213" s="99" t="s">
        <v>319</v>
      </c>
      <c r="B213" s="99"/>
      <c r="C213" s="99"/>
      <c r="D213" s="99"/>
      <c r="E213" s="100"/>
      <c r="F213" s="75">
        <f>SUM(F206:F212)</f>
        <v>192366</v>
      </c>
      <c r="G213" s="67">
        <f>SUM(G206:G212)</f>
        <v>286166.32</v>
      </c>
      <c r="H213" s="68">
        <f>SUM(H206:H212)</f>
        <v>287846.32</v>
      </c>
      <c r="I213" s="68">
        <f>SUM(I206:I212)</f>
        <v>322387.87840000005</v>
      </c>
    </row>
    <row r="214" spans="1:9" s="117" customFormat="1" ht="18.75" x14ac:dyDescent="0.3">
      <c r="A214" s="115"/>
      <c r="B214" s="116"/>
      <c r="C214" s="116"/>
      <c r="D214" s="116"/>
      <c r="E214" s="116"/>
      <c r="F214" s="116"/>
      <c r="G214" s="116"/>
      <c r="H214" s="116"/>
      <c r="I214" s="116"/>
    </row>
    <row r="215" spans="1:9" ht="35.25" customHeight="1" x14ac:dyDescent="0.3">
      <c r="A215" s="118" t="s">
        <v>340</v>
      </c>
      <c r="B215" s="119"/>
      <c r="C215" s="119"/>
      <c r="D215" s="119"/>
      <c r="E215" s="119"/>
      <c r="F215" s="119"/>
      <c r="G215" s="119"/>
      <c r="H215" s="119"/>
      <c r="I215" s="119"/>
    </row>
    <row r="216" spans="1:9" ht="27.75" customHeight="1" x14ac:dyDescent="0.3">
      <c r="A216" s="49">
        <v>1</v>
      </c>
      <c r="B216" s="12" t="s">
        <v>230</v>
      </c>
      <c r="C216" s="16" t="s">
        <v>231</v>
      </c>
      <c r="D216" s="14" t="s">
        <v>210</v>
      </c>
      <c r="E216" s="44">
        <v>140</v>
      </c>
      <c r="F216" s="50">
        <v>496580</v>
      </c>
      <c r="G216" s="63">
        <v>461480.53</v>
      </c>
      <c r="H216" s="63">
        <v>496580</v>
      </c>
      <c r="I216" s="34">
        <f>H216*1.12</f>
        <v>556169.60000000009</v>
      </c>
    </row>
    <row r="217" spans="1:9" ht="27.75" customHeight="1" x14ac:dyDescent="0.3">
      <c r="A217" s="49">
        <v>2</v>
      </c>
      <c r="B217" s="12" t="s">
        <v>235</v>
      </c>
      <c r="C217" s="13" t="s">
        <v>236</v>
      </c>
      <c r="D217" s="14" t="s">
        <v>210</v>
      </c>
      <c r="E217" s="44">
        <v>8</v>
      </c>
      <c r="F217" s="50">
        <v>24592</v>
      </c>
      <c r="G217" s="63">
        <v>19160.66</v>
      </c>
      <c r="H217" s="63">
        <v>24592</v>
      </c>
      <c r="I217" s="34">
        <f t="shared" ref="I217:I218" si="14">H217*1.12</f>
        <v>27543.040000000001</v>
      </c>
    </row>
    <row r="218" spans="1:9" ht="27.75" customHeight="1" x14ac:dyDescent="0.25">
      <c r="A218" s="12">
        <v>3</v>
      </c>
      <c r="B218" s="12" t="s">
        <v>237</v>
      </c>
      <c r="C218" s="13" t="s">
        <v>238</v>
      </c>
      <c r="D218" s="14" t="s">
        <v>210</v>
      </c>
      <c r="E218" s="44">
        <v>2</v>
      </c>
      <c r="F218" s="50">
        <v>2308</v>
      </c>
      <c r="G218" s="63">
        <v>2228</v>
      </c>
      <c r="H218" s="63">
        <v>2308</v>
      </c>
      <c r="I218" s="34">
        <f t="shared" si="14"/>
        <v>2584.96</v>
      </c>
    </row>
    <row r="219" spans="1:9" ht="18.75" x14ac:dyDescent="0.25">
      <c r="A219" s="91" t="s">
        <v>319</v>
      </c>
      <c r="B219" s="92"/>
      <c r="C219" s="92"/>
      <c r="D219" s="92"/>
      <c r="E219" s="93"/>
      <c r="F219" s="75">
        <f>SUM(F216:F218)</f>
        <v>523480</v>
      </c>
      <c r="G219" s="69">
        <f>SUM(G216:G218)</f>
        <v>482869.19</v>
      </c>
      <c r="H219" s="70">
        <f>SUM(H216:H218)</f>
        <v>523480</v>
      </c>
      <c r="I219" s="70">
        <f>SUM(I216:I218)</f>
        <v>586297.60000000009</v>
      </c>
    </row>
    <row r="220" spans="1:9" s="122" customFormat="1" ht="24.75" customHeight="1" x14ac:dyDescent="0.2">
      <c r="A220" s="120"/>
      <c r="B220" s="121"/>
      <c r="C220" s="121"/>
      <c r="D220" s="121"/>
      <c r="E220" s="121"/>
      <c r="F220" s="121"/>
      <c r="G220" s="121"/>
      <c r="H220" s="121"/>
      <c r="I220" s="121"/>
    </row>
    <row r="221" spans="1:9" ht="39" customHeight="1" x14ac:dyDescent="0.25">
      <c r="A221" s="107" t="s">
        <v>341</v>
      </c>
      <c r="B221" s="108"/>
      <c r="C221" s="108"/>
      <c r="D221" s="108"/>
      <c r="E221" s="108"/>
      <c r="F221" s="108"/>
      <c r="G221" s="108"/>
      <c r="H221" s="108"/>
      <c r="I221" s="108"/>
    </row>
    <row r="222" spans="1:9" ht="24.75" customHeight="1" x14ac:dyDescent="0.25">
      <c r="A222" s="12">
        <v>1</v>
      </c>
      <c r="B222" s="12">
        <v>45000028</v>
      </c>
      <c r="C222" s="13" t="s">
        <v>222</v>
      </c>
      <c r="D222" s="14" t="s">
        <v>210</v>
      </c>
      <c r="E222" s="32">
        <v>175</v>
      </c>
      <c r="F222" s="50">
        <v>831250</v>
      </c>
      <c r="G222" s="63">
        <v>782075</v>
      </c>
      <c r="H222" s="63">
        <v>831250</v>
      </c>
      <c r="I222" s="34">
        <f>H222*1.12</f>
        <v>931000.00000000012</v>
      </c>
    </row>
    <row r="223" spans="1:9" ht="24.75" customHeight="1" x14ac:dyDescent="0.25">
      <c r="A223" s="12">
        <v>2</v>
      </c>
      <c r="B223" s="12">
        <v>45009826</v>
      </c>
      <c r="C223" s="13" t="s">
        <v>223</v>
      </c>
      <c r="D223" s="14" t="s">
        <v>210</v>
      </c>
      <c r="E223" s="44">
        <v>160</v>
      </c>
      <c r="F223" s="50">
        <v>84000</v>
      </c>
      <c r="G223" s="63">
        <v>56000</v>
      </c>
      <c r="H223" s="63">
        <v>84000</v>
      </c>
      <c r="I223" s="34">
        <f t="shared" ref="I223:I225" si="15">H223*1.12</f>
        <v>94080.000000000015</v>
      </c>
    </row>
    <row r="224" spans="1:9" ht="24.75" customHeight="1" x14ac:dyDescent="0.25">
      <c r="A224" s="12">
        <v>3</v>
      </c>
      <c r="B224" s="12" t="s">
        <v>227</v>
      </c>
      <c r="C224" s="13" t="s">
        <v>228</v>
      </c>
      <c r="D224" s="14" t="s">
        <v>210</v>
      </c>
      <c r="E224" s="44">
        <v>3</v>
      </c>
      <c r="F224" s="50">
        <v>4017</v>
      </c>
      <c r="G224" s="63">
        <v>4789.0200000000004</v>
      </c>
      <c r="H224" s="63">
        <v>4789.0200000000004</v>
      </c>
      <c r="I224" s="34">
        <f t="shared" si="15"/>
        <v>5363.702400000001</v>
      </c>
    </row>
    <row r="225" spans="1:9" ht="24.75" customHeight="1" x14ac:dyDescent="0.25">
      <c r="A225" s="51">
        <v>4</v>
      </c>
      <c r="B225" s="51" t="s">
        <v>229</v>
      </c>
      <c r="C225" s="52" t="s">
        <v>228</v>
      </c>
      <c r="D225" s="53" t="s">
        <v>210</v>
      </c>
      <c r="E225" s="44">
        <v>4</v>
      </c>
      <c r="F225" s="50">
        <v>5356</v>
      </c>
      <c r="G225" s="63">
        <v>21076.41</v>
      </c>
      <c r="H225" s="63">
        <v>21076.41</v>
      </c>
      <c r="I225" s="34">
        <f t="shared" si="15"/>
        <v>23605.579200000004</v>
      </c>
    </row>
    <row r="226" spans="1:9" ht="35.25" customHeight="1" x14ac:dyDescent="0.25">
      <c r="A226" s="91" t="s">
        <v>319</v>
      </c>
      <c r="B226" s="92"/>
      <c r="C226" s="92"/>
      <c r="D226" s="92"/>
      <c r="E226" s="93"/>
      <c r="F226" s="75">
        <f>SUM(F222:F225)</f>
        <v>924623</v>
      </c>
      <c r="G226" s="69">
        <f>SUM(G222:G225)</f>
        <v>863940.43</v>
      </c>
      <c r="H226" s="70">
        <f>SUM(H222:H225)</f>
        <v>941115.43</v>
      </c>
      <c r="I226" s="70">
        <f>SUM(I222:I225)</f>
        <v>1054049.2816000001</v>
      </c>
    </row>
    <row r="227" spans="1:9" s="122" customFormat="1" ht="32.25" customHeight="1" x14ac:dyDescent="0.2">
      <c r="A227" s="120"/>
      <c r="B227" s="121"/>
      <c r="C227" s="121"/>
      <c r="D227" s="121"/>
      <c r="E227" s="121"/>
      <c r="F227" s="121"/>
      <c r="G227" s="121"/>
      <c r="H227" s="121"/>
      <c r="I227" s="121"/>
    </row>
    <row r="228" spans="1:9" ht="33.75" customHeight="1" x14ac:dyDescent="0.25">
      <c r="A228" s="107" t="s">
        <v>342</v>
      </c>
      <c r="B228" s="108"/>
      <c r="C228" s="108"/>
      <c r="D228" s="108"/>
      <c r="E228" s="108"/>
      <c r="F228" s="108"/>
      <c r="G228" s="108"/>
      <c r="H228" s="108"/>
      <c r="I228" s="108"/>
    </row>
    <row r="229" spans="1:9" ht="24.75" customHeight="1" x14ac:dyDescent="0.25">
      <c r="A229" s="12">
        <v>1</v>
      </c>
      <c r="B229" s="12" t="s">
        <v>232</v>
      </c>
      <c r="C229" s="13" t="s">
        <v>233</v>
      </c>
      <c r="D229" s="14" t="s">
        <v>210</v>
      </c>
      <c r="E229" s="32">
        <v>70</v>
      </c>
      <c r="F229" s="50">
        <v>163450</v>
      </c>
      <c r="G229" s="63">
        <v>245000</v>
      </c>
      <c r="H229" s="63">
        <v>245000</v>
      </c>
      <c r="I229" s="34">
        <f>H229*1.12</f>
        <v>274400</v>
      </c>
    </row>
    <row r="230" spans="1:9" ht="24.75" customHeight="1" x14ac:dyDescent="0.25">
      <c r="A230" s="12">
        <v>2</v>
      </c>
      <c r="B230" s="12" t="s">
        <v>234</v>
      </c>
      <c r="C230" s="13" t="s">
        <v>233</v>
      </c>
      <c r="D230" s="14" t="s">
        <v>210</v>
      </c>
      <c r="E230" s="32">
        <v>85</v>
      </c>
      <c r="F230" s="50">
        <v>198475</v>
      </c>
      <c r="G230" s="63">
        <v>297500</v>
      </c>
      <c r="H230" s="63">
        <v>297500</v>
      </c>
      <c r="I230" s="34">
        <f t="shared" ref="I230" si="16">H230*1.12</f>
        <v>333200.00000000006</v>
      </c>
    </row>
    <row r="231" spans="1:9" ht="30" customHeight="1" x14ac:dyDescent="0.25">
      <c r="A231" s="91" t="s">
        <v>319</v>
      </c>
      <c r="B231" s="92"/>
      <c r="C231" s="92"/>
      <c r="D231" s="92"/>
      <c r="E231" s="93"/>
      <c r="F231" s="75">
        <f>SUM(F229:F230)</f>
        <v>361925</v>
      </c>
      <c r="G231" s="69">
        <f>SUM(G229:G230)</f>
        <v>542500</v>
      </c>
      <c r="H231" s="70">
        <f>SUM(H229:H230)</f>
        <v>542500</v>
      </c>
      <c r="I231" s="70">
        <f>SUM(I229:I230)</f>
        <v>607600</v>
      </c>
    </row>
    <row r="232" spans="1:9" ht="67.5" customHeight="1" x14ac:dyDescent="0.3">
      <c r="A232" s="54"/>
      <c r="B232" s="54"/>
      <c r="C232" s="55"/>
      <c r="D232" s="56"/>
      <c r="E232" s="57"/>
      <c r="F232" s="58"/>
      <c r="G232" s="59"/>
      <c r="H232" s="59"/>
      <c r="I232" s="46"/>
    </row>
    <row r="233" spans="1:9" ht="18.75" x14ac:dyDescent="0.3">
      <c r="A233" s="11"/>
      <c r="B233" s="11"/>
      <c r="C233" s="11"/>
      <c r="D233" s="11"/>
      <c r="E233" s="11"/>
      <c r="F233" s="11"/>
      <c r="G233" s="11"/>
      <c r="H233" s="11"/>
      <c r="I233" s="11"/>
    </row>
  </sheetData>
  <mergeCells count="56">
    <mergeCell ref="A121:I121"/>
    <mergeCell ref="A103:I103"/>
    <mergeCell ref="A79:I79"/>
    <mergeCell ref="A161:I161"/>
    <mergeCell ref="A160:XFD160"/>
    <mergeCell ref="A182:E182"/>
    <mergeCell ref="A133:I133"/>
    <mergeCell ref="A1:H1"/>
    <mergeCell ref="A148:XFD148"/>
    <mergeCell ref="A132:XFD132"/>
    <mergeCell ref="A130:I130"/>
    <mergeCell ref="A147:E147"/>
    <mergeCell ref="A135:XFD135"/>
    <mergeCell ref="A136:I136"/>
    <mergeCell ref="A128:E128"/>
    <mergeCell ref="A129:H129"/>
    <mergeCell ref="A94:E94"/>
    <mergeCell ref="A101:E101"/>
    <mergeCell ref="A95:XFD95"/>
    <mergeCell ref="A189:XFD189"/>
    <mergeCell ref="A198:XFD198"/>
    <mergeCell ref="A183:XFD183"/>
    <mergeCell ref="A190:I190"/>
    <mergeCell ref="A199:I199"/>
    <mergeCell ref="A2:I2"/>
    <mergeCell ref="A3:I5"/>
    <mergeCell ref="A7:I7"/>
    <mergeCell ref="A96:I96"/>
    <mergeCell ref="A219:E219"/>
    <mergeCell ref="A213:E213"/>
    <mergeCell ref="A203:E203"/>
    <mergeCell ref="A197:E197"/>
    <mergeCell ref="A188:E188"/>
    <mergeCell ref="A159:E159"/>
    <mergeCell ref="A170:E170"/>
    <mergeCell ref="A120:XFD120"/>
    <mergeCell ref="A119:E119"/>
    <mergeCell ref="A102:XFD102"/>
    <mergeCell ref="A214:XFD214"/>
    <mergeCell ref="A215:I215"/>
    <mergeCell ref="A78:XFD78"/>
    <mergeCell ref="A43:E43"/>
    <mergeCell ref="A77:E77"/>
    <mergeCell ref="A44:I44"/>
    <mergeCell ref="A231:E231"/>
    <mergeCell ref="A221:I221"/>
    <mergeCell ref="A220:XFD220"/>
    <mergeCell ref="A228:I228"/>
    <mergeCell ref="A205:I205"/>
    <mergeCell ref="A227:XFD227"/>
    <mergeCell ref="A226:E226"/>
    <mergeCell ref="A149:I149"/>
    <mergeCell ref="A172:I172"/>
    <mergeCell ref="A184:I184"/>
    <mergeCell ref="A171:XFD171"/>
    <mergeCell ref="A204:I204"/>
  </mergeCells>
  <pageMargins left="0.7" right="0.7" top="0.75" bottom="0.75" header="0.3" footer="0.3"/>
  <pageSetup scale="34"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A4C79-01C6-4EFB-B78E-C3DF67A43A46}">
  <dimension ref="A1:I233"/>
  <sheetViews>
    <sheetView view="pageBreakPreview" topLeftCell="A217" zoomScale="60" zoomScaleNormal="100" workbookViewId="0">
      <selection activeCell="C236" sqref="C236"/>
    </sheetView>
  </sheetViews>
  <sheetFormatPr defaultRowHeight="18" x14ac:dyDescent="0.25"/>
  <cols>
    <col min="1" max="1" width="8.28515625" style="7" customWidth="1"/>
    <col min="2" max="2" width="20.7109375" style="20" customWidth="1"/>
    <col min="3" max="3" width="80.28515625" style="7" customWidth="1"/>
    <col min="4" max="4" width="12.42578125" style="7" customWidth="1"/>
    <col min="5" max="5" width="10.28515625" style="7" customWidth="1"/>
    <col min="6" max="6" width="20.7109375" style="60" customWidth="1"/>
    <col min="7" max="7" width="28.42578125" style="7" customWidth="1"/>
    <col min="8" max="8" width="32" style="7" customWidth="1"/>
    <col min="9" max="9" width="42.7109375" style="7" customWidth="1"/>
  </cols>
  <sheetData>
    <row r="1" spans="1:9" ht="135" customHeight="1" x14ac:dyDescent="0.25">
      <c r="A1" s="140"/>
      <c r="B1" s="141"/>
      <c r="C1" s="141"/>
      <c r="D1" s="141"/>
      <c r="E1" s="141"/>
      <c r="F1" s="141"/>
      <c r="G1" s="141"/>
      <c r="H1" s="142"/>
      <c r="I1" s="72" t="s">
        <v>491</v>
      </c>
    </row>
    <row r="2" spans="1:9" ht="18.75" x14ac:dyDescent="0.2">
      <c r="A2" s="143"/>
      <c r="B2" s="143"/>
      <c r="C2" s="143"/>
      <c r="D2" s="143"/>
      <c r="E2" s="143"/>
      <c r="F2" s="143"/>
      <c r="G2" s="143"/>
      <c r="H2" s="143"/>
      <c r="I2" s="143"/>
    </row>
    <row r="3" spans="1:9" ht="12.75" x14ac:dyDescent="0.2">
      <c r="A3" s="144" t="s">
        <v>500</v>
      </c>
      <c r="B3" s="145"/>
      <c r="C3" s="145"/>
      <c r="D3" s="145"/>
      <c r="E3" s="145"/>
      <c r="F3" s="145"/>
      <c r="G3" s="145"/>
      <c r="H3" s="145"/>
      <c r="I3" s="145"/>
    </row>
    <row r="4" spans="1:9" ht="12.75" x14ac:dyDescent="0.2">
      <c r="A4" s="146"/>
      <c r="B4" s="147"/>
      <c r="C4" s="147"/>
      <c r="D4" s="147"/>
      <c r="E4" s="147"/>
      <c r="F4" s="147"/>
      <c r="G4" s="147"/>
      <c r="H4" s="147"/>
      <c r="I4" s="147"/>
    </row>
    <row r="5" spans="1:9" ht="26.25" customHeight="1" x14ac:dyDescent="0.2">
      <c r="A5" s="148"/>
      <c r="B5" s="149"/>
      <c r="C5" s="149"/>
      <c r="D5" s="149"/>
      <c r="E5" s="149"/>
      <c r="F5" s="149"/>
      <c r="G5" s="149"/>
      <c r="H5" s="149"/>
      <c r="I5" s="149"/>
    </row>
    <row r="6" spans="1:9" ht="75" x14ac:dyDescent="0.2">
      <c r="A6" s="8" t="s">
        <v>25</v>
      </c>
      <c r="B6" s="8" t="s">
        <v>492</v>
      </c>
      <c r="C6" s="8" t="s">
        <v>493</v>
      </c>
      <c r="D6" s="8" t="s">
        <v>494</v>
      </c>
      <c r="E6" s="8" t="s">
        <v>495</v>
      </c>
      <c r="F6" s="8" t="s">
        <v>496</v>
      </c>
      <c r="G6" s="8" t="s">
        <v>497</v>
      </c>
      <c r="H6" s="41" t="s">
        <v>498</v>
      </c>
      <c r="I6" s="41" t="s">
        <v>499</v>
      </c>
    </row>
    <row r="7" spans="1:9" ht="27.75" customHeight="1" x14ac:dyDescent="0.2">
      <c r="A7" s="82" t="s">
        <v>320</v>
      </c>
      <c r="B7" s="132"/>
      <c r="C7" s="132"/>
      <c r="D7" s="132"/>
      <c r="E7" s="132"/>
      <c r="F7" s="132"/>
      <c r="G7" s="132"/>
      <c r="H7" s="132"/>
      <c r="I7" s="132"/>
    </row>
    <row r="8" spans="1:9" ht="18.75" x14ac:dyDescent="0.25">
      <c r="A8" s="20">
        <v>1</v>
      </c>
      <c r="B8" s="21" t="s">
        <v>32</v>
      </c>
      <c r="C8" s="30" t="s">
        <v>345</v>
      </c>
      <c r="D8" s="24" t="s">
        <v>34</v>
      </c>
      <c r="E8" s="25">
        <v>31</v>
      </c>
      <c r="F8" s="26">
        <v>6293</v>
      </c>
      <c r="G8" s="26">
        <v>14260</v>
      </c>
      <c r="H8" s="27">
        <v>14260</v>
      </c>
      <c r="I8" s="34">
        <f>H8*1.12</f>
        <v>15971.2</v>
      </c>
    </row>
    <row r="9" spans="1:9" ht="18.75" x14ac:dyDescent="0.2">
      <c r="A9" s="28">
        <v>2</v>
      </c>
      <c r="B9" s="29" t="s">
        <v>37</v>
      </c>
      <c r="C9" s="30" t="s">
        <v>346</v>
      </c>
      <c r="D9" s="31" t="s">
        <v>36</v>
      </c>
      <c r="E9" s="32">
        <v>50</v>
      </c>
      <c r="F9" s="33">
        <v>10050</v>
      </c>
      <c r="G9" s="33">
        <v>12400</v>
      </c>
      <c r="H9" s="34">
        <v>12400</v>
      </c>
      <c r="I9" s="34">
        <f>H9*1.12</f>
        <v>13888.000000000002</v>
      </c>
    </row>
    <row r="10" spans="1:9" ht="18.75" x14ac:dyDescent="0.2">
      <c r="A10" s="28">
        <v>3</v>
      </c>
      <c r="B10" s="29" t="s">
        <v>52</v>
      </c>
      <c r="C10" s="30" t="s">
        <v>347</v>
      </c>
      <c r="D10" s="31" t="s">
        <v>34</v>
      </c>
      <c r="E10" s="32">
        <v>3</v>
      </c>
      <c r="F10" s="33">
        <v>3291</v>
      </c>
      <c r="G10" s="33">
        <v>4811.0600000000004</v>
      </c>
      <c r="H10" s="34">
        <v>4811.0600000000004</v>
      </c>
      <c r="I10" s="34">
        <f t="shared" ref="I10:I42" si="0">H10*1.12</f>
        <v>5388.387200000001</v>
      </c>
    </row>
    <row r="11" spans="1:9" ht="28.5" customHeight="1" x14ac:dyDescent="0.25">
      <c r="A11" s="20">
        <v>4</v>
      </c>
      <c r="B11" s="29" t="s">
        <v>54</v>
      </c>
      <c r="C11" s="30" t="s">
        <v>348</v>
      </c>
      <c r="D11" s="31" t="s">
        <v>34</v>
      </c>
      <c r="E11" s="32">
        <v>2</v>
      </c>
      <c r="F11" s="33">
        <v>33344</v>
      </c>
      <c r="G11" s="33">
        <v>37200</v>
      </c>
      <c r="H11" s="34">
        <v>37200</v>
      </c>
      <c r="I11" s="34">
        <f t="shared" si="0"/>
        <v>41664.000000000007</v>
      </c>
    </row>
    <row r="12" spans="1:9" ht="18.75" x14ac:dyDescent="0.25">
      <c r="A12" s="20">
        <v>5</v>
      </c>
      <c r="B12" s="29" t="s">
        <v>56</v>
      </c>
      <c r="C12" s="30" t="s">
        <v>349</v>
      </c>
      <c r="D12" s="31" t="s">
        <v>34</v>
      </c>
      <c r="E12" s="32">
        <v>7</v>
      </c>
      <c r="F12" s="33">
        <v>58646</v>
      </c>
      <c r="G12" s="33">
        <v>61747</v>
      </c>
      <c r="H12" s="34">
        <v>61747</v>
      </c>
      <c r="I12" s="34">
        <f t="shared" si="0"/>
        <v>69156.639999999999</v>
      </c>
    </row>
    <row r="13" spans="1:9" ht="18.75" x14ac:dyDescent="0.2">
      <c r="A13" s="28">
        <v>6</v>
      </c>
      <c r="B13" s="35" t="s">
        <v>74</v>
      </c>
      <c r="C13" s="23" t="s">
        <v>350</v>
      </c>
      <c r="D13" s="35" t="s">
        <v>34</v>
      </c>
      <c r="E13" s="32">
        <v>50</v>
      </c>
      <c r="F13" s="33">
        <v>118750</v>
      </c>
      <c r="G13" s="33">
        <v>144199.5</v>
      </c>
      <c r="H13" s="34">
        <v>144199.5</v>
      </c>
      <c r="I13" s="34">
        <f t="shared" si="0"/>
        <v>161503.44</v>
      </c>
    </row>
    <row r="14" spans="1:9" ht="18.75" x14ac:dyDescent="0.2">
      <c r="A14" s="28">
        <v>7</v>
      </c>
      <c r="B14" s="29" t="s">
        <v>76</v>
      </c>
      <c r="C14" s="30" t="s">
        <v>351</v>
      </c>
      <c r="D14" s="31" t="s">
        <v>34</v>
      </c>
      <c r="E14" s="32">
        <v>2</v>
      </c>
      <c r="F14" s="33">
        <v>3974</v>
      </c>
      <c r="G14" s="33">
        <v>4760</v>
      </c>
      <c r="H14" s="34">
        <v>4760</v>
      </c>
      <c r="I14" s="34">
        <f t="shared" si="0"/>
        <v>5331.2000000000007</v>
      </c>
    </row>
    <row r="15" spans="1:9" ht="21.75" customHeight="1" x14ac:dyDescent="0.25">
      <c r="A15" s="20">
        <v>8</v>
      </c>
      <c r="B15" s="29" t="s">
        <v>78</v>
      </c>
      <c r="C15" s="30" t="s">
        <v>352</v>
      </c>
      <c r="D15" s="31" t="s">
        <v>34</v>
      </c>
      <c r="E15" s="29">
        <v>20</v>
      </c>
      <c r="F15" s="33">
        <v>26460</v>
      </c>
      <c r="G15" s="33">
        <v>31943</v>
      </c>
      <c r="H15" s="34">
        <v>31943</v>
      </c>
      <c r="I15" s="34">
        <f t="shared" si="0"/>
        <v>35776.160000000003</v>
      </c>
    </row>
    <row r="16" spans="1:9" ht="18.75" customHeight="1" x14ac:dyDescent="0.25">
      <c r="A16" s="20">
        <v>9</v>
      </c>
      <c r="B16" s="29" t="s">
        <v>80</v>
      </c>
      <c r="C16" s="30" t="s">
        <v>353</v>
      </c>
      <c r="D16" s="31" t="s">
        <v>34</v>
      </c>
      <c r="E16" s="32">
        <v>50</v>
      </c>
      <c r="F16" s="33">
        <v>12800</v>
      </c>
      <c r="G16" s="33">
        <v>18450</v>
      </c>
      <c r="H16" s="34">
        <v>18450</v>
      </c>
      <c r="I16" s="34">
        <f t="shared" si="0"/>
        <v>20664.000000000004</v>
      </c>
    </row>
    <row r="17" spans="1:9" ht="18.75" customHeight="1" x14ac:dyDescent="0.2">
      <c r="A17" s="28">
        <v>10</v>
      </c>
      <c r="B17" s="29" t="s">
        <v>82</v>
      </c>
      <c r="C17" s="30" t="s">
        <v>354</v>
      </c>
      <c r="D17" s="31" t="s">
        <v>34</v>
      </c>
      <c r="E17" s="32">
        <v>50</v>
      </c>
      <c r="F17" s="33">
        <v>49500</v>
      </c>
      <c r="G17" s="33">
        <v>55650</v>
      </c>
      <c r="H17" s="34">
        <v>55650</v>
      </c>
      <c r="I17" s="34">
        <f t="shared" si="0"/>
        <v>62328.000000000007</v>
      </c>
    </row>
    <row r="18" spans="1:9" ht="18.75" customHeight="1" x14ac:dyDescent="0.2">
      <c r="A18" s="28">
        <v>11</v>
      </c>
      <c r="B18" s="29" t="s">
        <v>84</v>
      </c>
      <c r="C18" s="30" t="s">
        <v>355</v>
      </c>
      <c r="D18" s="31" t="s">
        <v>34</v>
      </c>
      <c r="E18" s="32">
        <v>50</v>
      </c>
      <c r="F18" s="33">
        <v>106050</v>
      </c>
      <c r="G18" s="33">
        <v>117950</v>
      </c>
      <c r="H18" s="34">
        <v>117950</v>
      </c>
      <c r="I18" s="34">
        <f t="shared" si="0"/>
        <v>132104</v>
      </c>
    </row>
    <row r="19" spans="1:9" ht="18.75" customHeight="1" x14ac:dyDescent="0.25">
      <c r="A19" s="20">
        <v>12</v>
      </c>
      <c r="B19" s="29" t="s">
        <v>86</v>
      </c>
      <c r="C19" s="30" t="s">
        <v>356</v>
      </c>
      <c r="D19" s="31" t="s">
        <v>34</v>
      </c>
      <c r="E19" s="29">
        <v>50</v>
      </c>
      <c r="F19" s="33">
        <v>90250</v>
      </c>
      <c r="G19" s="33">
        <v>107850</v>
      </c>
      <c r="H19" s="34">
        <v>107850</v>
      </c>
      <c r="I19" s="34">
        <f t="shared" si="0"/>
        <v>120792.00000000001</v>
      </c>
    </row>
    <row r="20" spans="1:9" ht="18.75" customHeight="1" x14ac:dyDescent="0.25">
      <c r="A20" s="20">
        <v>13</v>
      </c>
      <c r="B20" s="29" t="s">
        <v>92</v>
      </c>
      <c r="C20" s="30" t="s">
        <v>357</v>
      </c>
      <c r="D20" s="31" t="s">
        <v>34</v>
      </c>
      <c r="E20" s="29">
        <v>2</v>
      </c>
      <c r="F20" s="33">
        <v>19680</v>
      </c>
      <c r="G20" s="33">
        <v>17500</v>
      </c>
      <c r="H20" s="34">
        <v>19680</v>
      </c>
      <c r="I20" s="34">
        <f t="shared" si="0"/>
        <v>22041.600000000002</v>
      </c>
    </row>
    <row r="21" spans="1:9" ht="24" customHeight="1" x14ac:dyDescent="0.2">
      <c r="A21" s="28">
        <v>14</v>
      </c>
      <c r="B21" s="29" t="s">
        <v>98</v>
      </c>
      <c r="C21" s="30" t="s">
        <v>358</v>
      </c>
      <c r="D21" s="31" t="s">
        <v>34</v>
      </c>
      <c r="E21" s="29">
        <v>7</v>
      </c>
      <c r="F21" s="33">
        <v>21532</v>
      </c>
      <c r="G21" s="33">
        <v>15390.88</v>
      </c>
      <c r="H21" s="34">
        <v>21532</v>
      </c>
      <c r="I21" s="34">
        <f t="shared" si="0"/>
        <v>24115.840000000004</v>
      </c>
    </row>
    <row r="22" spans="1:9" ht="24" customHeight="1" x14ac:dyDescent="0.2">
      <c r="A22" s="28">
        <v>15</v>
      </c>
      <c r="B22" s="29" t="s">
        <v>100</v>
      </c>
      <c r="C22" s="30" t="s">
        <v>359</v>
      </c>
      <c r="D22" s="31" t="s">
        <v>34</v>
      </c>
      <c r="E22" s="29">
        <v>10</v>
      </c>
      <c r="F22" s="33">
        <v>38350</v>
      </c>
      <c r="G22" s="33">
        <v>26843</v>
      </c>
      <c r="H22" s="34">
        <v>38350</v>
      </c>
      <c r="I22" s="34">
        <f t="shared" si="0"/>
        <v>42952.000000000007</v>
      </c>
    </row>
    <row r="23" spans="1:9" ht="18.75" x14ac:dyDescent="0.25">
      <c r="A23" s="20">
        <v>16</v>
      </c>
      <c r="B23" s="29" t="s">
        <v>29</v>
      </c>
      <c r="C23" s="30" t="s">
        <v>360</v>
      </c>
      <c r="D23" s="31" t="s">
        <v>34</v>
      </c>
      <c r="E23" s="29">
        <v>10</v>
      </c>
      <c r="F23" s="33">
        <v>7030</v>
      </c>
      <c r="G23" s="33">
        <v>7698.42</v>
      </c>
      <c r="H23" s="34">
        <v>7698.42</v>
      </c>
      <c r="I23" s="34">
        <f t="shared" si="0"/>
        <v>8622.2304000000004</v>
      </c>
    </row>
    <row r="24" spans="1:9" ht="18.75" x14ac:dyDescent="0.25">
      <c r="A24" s="20">
        <v>17</v>
      </c>
      <c r="B24" s="29" t="s">
        <v>106</v>
      </c>
      <c r="C24" s="30" t="s">
        <v>361</v>
      </c>
      <c r="D24" s="31" t="s">
        <v>34</v>
      </c>
      <c r="E24" s="29">
        <v>10</v>
      </c>
      <c r="F24" s="33">
        <v>7560</v>
      </c>
      <c r="G24" s="33">
        <v>6117.4</v>
      </c>
      <c r="H24" s="34">
        <v>7560</v>
      </c>
      <c r="I24" s="34">
        <f t="shared" si="0"/>
        <v>8467.2000000000007</v>
      </c>
    </row>
    <row r="25" spans="1:9" ht="18.75" x14ac:dyDescent="0.2">
      <c r="A25" s="28">
        <v>18</v>
      </c>
      <c r="B25" s="29" t="s">
        <v>108</v>
      </c>
      <c r="C25" s="30" t="s">
        <v>362</v>
      </c>
      <c r="D25" s="31" t="s">
        <v>34</v>
      </c>
      <c r="E25" s="29">
        <v>10</v>
      </c>
      <c r="F25" s="33">
        <v>5460</v>
      </c>
      <c r="G25" s="33">
        <v>6117.4</v>
      </c>
      <c r="H25" s="34">
        <v>6117.4</v>
      </c>
      <c r="I25" s="34">
        <f t="shared" si="0"/>
        <v>6851.4880000000003</v>
      </c>
    </row>
    <row r="26" spans="1:9" ht="18.75" x14ac:dyDescent="0.2">
      <c r="A26" s="28">
        <v>19</v>
      </c>
      <c r="B26" s="29" t="s">
        <v>110</v>
      </c>
      <c r="C26" s="30" t="s">
        <v>363</v>
      </c>
      <c r="D26" s="31" t="s">
        <v>34</v>
      </c>
      <c r="E26" s="29">
        <v>10</v>
      </c>
      <c r="F26" s="33">
        <v>17750</v>
      </c>
      <c r="G26" s="33">
        <v>20881.3</v>
      </c>
      <c r="H26" s="34">
        <v>20881.3</v>
      </c>
      <c r="I26" s="34">
        <f t="shared" si="0"/>
        <v>23387.056</v>
      </c>
    </row>
    <row r="27" spans="1:9" ht="18.75" x14ac:dyDescent="0.25">
      <c r="A27" s="20">
        <v>20</v>
      </c>
      <c r="B27" s="29" t="s">
        <v>112</v>
      </c>
      <c r="C27" s="30" t="s">
        <v>364</v>
      </c>
      <c r="D27" s="31" t="s">
        <v>34</v>
      </c>
      <c r="E27" s="29">
        <v>10</v>
      </c>
      <c r="F27" s="33">
        <v>13110</v>
      </c>
      <c r="G27" s="33">
        <v>16792</v>
      </c>
      <c r="H27" s="34">
        <v>16792</v>
      </c>
      <c r="I27" s="34">
        <f t="shared" si="0"/>
        <v>18807.04</v>
      </c>
    </row>
    <row r="28" spans="1:9" ht="18.75" x14ac:dyDescent="0.25">
      <c r="A28" s="20">
        <v>21</v>
      </c>
      <c r="B28" s="29" t="s">
        <v>118</v>
      </c>
      <c r="C28" s="30" t="s">
        <v>365</v>
      </c>
      <c r="D28" s="31" t="s">
        <v>34</v>
      </c>
      <c r="E28" s="29">
        <v>10</v>
      </c>
      <c r="F28" s="33">
        <v>13460</v>
      </c>
      <c r="G28" s="33">
        <v>14568.9</v>
      </c>
      <c r="H28" s="34">
        <v>14568.9</v>
      </c>
      <c r="I28" s="34">
        <f t="shared" si="0"/>
        <v>16317.168000000001</v>
      </c>
    </row>
    <row r="29" spans="1:9" ht="18.75" x14ac:dyDescent="0.2">
      <c r="A29" s="28">
        <v>22</v>
      </c>
      <c r="B29" s="29" t="s">
        <v>120</v>
      </c>
      <c r="C29" s="30" t="s">
        <v>366</v>
      </c>
      <c r="D29" s="31" t="s">
        <v>34</v>
      </c>
      <c r="E29" s="29">
        <v>6</v>
      </c>
      <c r="F29" s="33">
        <v>13530</v>
      </c>
      <c r="G29" s="33">
        <v>14553</v>
      </c>
      <c r="H29" s="34">
        <v>14553</v>
      </c>
      <c r="I29" s="34">
        <f t="shared" si="0"/>
        <v>16299.360000000002</v>
      </c>
    </row>
    <row r="30" spans="1:9" ht="18.75" x14ac:dyDescent="0.2">
      <c r="A30" s="28">
        <v>23</v>
      </c>
      <c r="B30" s="29" t="s">
        <v>122</v>
      </c>
      <c r="C30" s="30" t="s">
        <v>367</v>
      </c>
      <c r="D30" s="31" t="s">
        <v>34</v>
      </c>
      <c r="E30" s="29">
        <v>12</v>
      </c>
      <c r="F30" s="33">
        <v>32580</v>
      </c>
      <c r="G30" s="33">
        <v>43352.58</v>
      </c>
      <c r="H30" s="34">
        <v>43352.58</v>
      </c>
      <c r="I30" s="34">
        <f t="shared" si="0"/>
        <v>48554.88960000001</v>
      </c>
    </row>
    <row r="31" spans="1:9" ht="18.75" x14ac:dyDescent="0.25">
      <c r="A31" s="20">
        <v>24</v>
      </c>
      <c r="B31" s="29" t="s">
        <v>124</v>
      </c>
      <c r="C31" s="30" t="s">
        <v>368</v>
      </c>
      <c r="D31" s="31" t="s">
        <v>34</v>
      </c>
      <c r="E31" s="29">
        <v>11</v>
      </c>
      <c r="F31" s="33">
        <v>12221</v>
      </c>
      <c r="G31" s="33">
        <v>25816.34</v>
      </c>
      <c r="H31" s="34">
        <v>25816.34</v>
      </c>
      <c r="I31" s="34">
        <f t="shared" si="0"/>
        <v>28914.300800000005</v>
      </c>
    </row>
    <row r="32" spans="1:9" ht="18.75" x14ac:dyDescent="0.25">
      <c r="A32" s="20">
        <v>25</v>
      </c>
      <c r="B32" s="29" t="s">
        <v>130</v>
      </c>
      <c r="C32" s="30" t="s">
        <v>369</v>
      </c>
      <c r="D32" s="31" t="s">
        <v>34</v>
      </c>
      <c r="E32" s="29">
        <v>10</v>
      </c>
      <c r="F32" s="33">
        <v>26340</v>
      </c>
      <c r="G32" s="33">
        <v>30574.1</v>
      </c>
      <c r="H32" s="34">
        <v>30574.1</v>
      </c>
      <c r="I32" s="34">
        <f t="shared" si="0"/>
        <v>34242.991999999998</v>
      </c>
    </row>
    <row r="33" spans="1:9" ht="18.75" x14ac:dyDescent="0.2">
      <c r="A33" s="28">
        <v>26</v>
      </c>
      <c r="B33" s="29" t="s">
        <v>132</v>
      </c>
      <c r="C33" s="30" t="s">
        <v>370</v>
      </c>
      <c r="D33" s="31" t="s">
        <v>34</v>
      </c>
      <c r="E33" s="29">
        <v>9</v>
      </c>
      <c r="F33" s="33">
        <v>24435</v>
      </c>
      <c r="G33" s="33">
        <v>30866.22</v>
      </c>
      <c r="H33" s="34">
        <v>30866.22</v>
      </c>
      <c r="I33" s="34">
        <f t="shared" si="0"/>
        <v>34570.166400000002</v>
      </c>
    </row>
    <row r="34" spans="1:9" ht="18.75" x14ac:dyDescent="0.2">
      <c r="A34" s="28">
        <v>27</v>
      </c>
      <c r="B34" s="29" t="s">
        <v>136</v>
      </c>
      <c r="C34" s="30" t="s">
        <v>371</v>
      </c>
      <c r="D34" s="31" t="s">
        <v>34</v>
      </c>
      <c r="E34" s="29">
        <v>14</v>
      </c>
      <c r="F34" s="33">
        <v>13566</v>
      </c>
      <c r="G34" s="33">
        <v>16440.13</v>
      </c>
      <c r="H34" s="34">
        <v>16440.13</v>
      </c>
      <c r="I34" s="34">
        <f t="shared" si="0"/>
        <v>18412.945600000003</v>
      </c>
    </row>
    <row r="35" spans="1:9" ht="18.75" x14ac:dyDescent="0.25">
      <c r="A35" s="20">
        <v>28</v>
      </c>
      <c r="B35" s="31" t="s">
        <v>159</v>
      </c>
      <c r="C35" s="30" t="s">
        <v>160</v>
      </c>
      <c r="D35" s="31" t="s">
        <v>34</v>
      </c>
      <c r="E35" s="29">
        <v>4</v>
      </c>
      <c r="F35" s="33">
        <v>80728</v>
      </c>
      <c r="G35" s="33">
        <v>114000</v>
      </c>
      <c r="H35" s="34">
        <v>114000</v>
      </c>
      <c r="I35" s="34">
        <f t="shared" si="0"/>
        <v>127680.00000000001</v>
      </c>
    </row>
    <row r="36" spans="1:9" ht="18.75" x14ac:dyDescent="0.25">
      <c r="A36" s="20">
        <v>29</v>
      </c>
      <c r="B36" s="31" t="s">
        <v>159</v>
      </c>
      <c r="C36" s="30" t="s">
        <v>161</v>
      </c>
      <c r="D36" s="31" t="s">
        <v>34</v>
      </c>
      <c r="E36" s="29">
        <v>5</v>
      </c>
      <c r="F36" s="33">
        <v>64410</v>
      </c>
      <c r="G36" s="33">
        <v>142500</v>
      </c>
      <c r="H36" s="34">
        <v>142500</v>
      </c>
      <c r="I36" s="34">
        <f t="shared" si="0"/>
        <v>159600.00000000003</v>
      </c>
    </row>
    <row r="37" spans="1:9" ht="18.75" x14ac:dyDescent="0.2">
      <c r="A37" s="28">
        <v>30</v>
      </c>
      <c r="B37" s="31" t="s">
        <v>159</v>
      </c>
      <c r="C37" s="30" t="s">
        <v>162</v>
      </c>
      <c r="D37" s="31" t="s">
        <v>34</v>
      </c>
      <c r="E37" s="31">
        <v>5</v>
      </c>
      <c r="F37" s="33">
        <v>17635</v>
      </c>
      <c r="G37" s="33">
        <v>19250</v>
      </c>
      <c r="H37" s="34">
        <v>19250</v>
      </c>
      <c r="I37" s="34">
        <f t="shared" si="0"/>
        <v>21560.000000000004</v>
      </c>
    </row>
    <row r="38" spans="1:9" ht="18.75" x14ac:dyDescent="0.2">
      <c r="A38" s="28">
        <v>31</v>
      </c>
      <c r="B38" s="29" t="s">
        <v>159</v>
      </c>
      <c r="C38" s="30" t="s">
        <v>163</v>
      </c>
      <c r="D38" s="31" t="s">
        <v>34</v>
      </c>
      <c r="E38" s="31">
        <v>3</v>
      </c>
      <c r="F38" s="33">
        <v>5892</v>
      </c>
      <c r="G38" s="33">
        <v>14670</v>
      </c>
      <c r="H38" s="34">
        <v>14670</v>
      </c>
      <c r="I38" s="34">
        <f t="shared" si="0"/>
        <v>16430.400000000001</v>
      </c>
    </row>
    <row r="39" spans="1:9" ht="18.75" x14ac:dyDescent="0.25">
      <c r="A39" s="20">
        <v>32</v>
      </c>
      <c r="B39" s="29" t="s">
        <v>164</v>
      </c>
      <c r="C39" s="30" t="s">
        <v>372</v>
      </c>
      <c r="D39" s="31" t="s">
        <v>34</v>
      </c>
      <c r="E39" s="31">
        <v>3</v>
      </c>
      <c r="F39" s="33">
        <v>19161</v>
      </c>
      <c r="G39" s="33">
        <v>18027.87</v>
      </c>
      <c r="H39" s="34">
        <v>19161</v>
      </c>
      <c r="I39" s="34">
        <f t="shared" si="0"/>
        <v>21460.320000000003</v>
      </c>
    </row>
    <row r="40" spans="1:9" ht="18.75" x14ac:dyDescent="0.25">
      <c r="A40" s="20">
        <v>33</v>
      </c>
      <c r="B40" s="29" t="s">
        <v>166</v>
      </c>
      <c r="C40" s="30" t="s">
        <v>373</v>
      </c>
      <c r="D40" s="31" t="s">
        <v>34</v>
      </c>
      <c r="E40" s="31">
        <v>2</v>
      </c>
      <c r="F40" s="33">
        <v>17356</v>
      </c>
      <c r="G40" s="33">
        <v>16524</v>
      </c>
      <c r="H40" s="34">
        <v>17356</v>
      </c>
      <c r="I40" s="34">
        <f t="shared" si="0"/>
        <v>19438.72</v>
      </c>
    </row>
    <row r="41" spans="1:9" ht="18.75" customHeight="1" x14ac:dyDescent="0.2">
      <c r="A41" s="28">
        <v>34</v>
      </c>
      <c r="B41" s="29" t="s">
        <v>192</v>
      </c>
      <c r="C41" s="30" t="s">
        <v>374</v>
      </c>
      <c r="D41" s="31" t="s">
        <v>34</v>
      </c>
      <c r="E41" s="31">
        <v>5</v>
      </c>
      <c r="F41" s="33">
        <v>4800</v>
      </c>
      <c r="G41" s="33">
        <v>5250</v>
      </c>
      <c r="H41" s="34">
        <v>5250</v>
      </c>
      <c r="I41" s="34">
        <f t="shared" si="0"/>
        <v>5880.0000000000009</v>
      </c>
    </row>
    <row r="42" spans="1:9" ht="18.75" customHeight="1" x14ac:dyDescent="0.2">
      <c r="A42" s="28">
        <v>35</v>
      </c>
      <c r="B42" s="29" t="s">
        <v>194</v>
      </c>
      <c r="C42" s="30" t="s">
        <v>375</v>
      </c>
      <c r="D42" s="31" t="s">
        <v>34</v>
      </c>
      <c r="E42" s="31">
        <v>7</v>
      </c>
      <c r="F42" s="33">
        <v>6300</v>
      </c>
      <c r="G42" s="33">
        <v>7350</v>
      </c>
      <c r="H42" s="34">
        <v>7350</v>
      </c>
      <c r="I42" s="34">
        <f t="shared" si="0"/>
        <v>8232</v>
      </c>
    </row>
    <row r="43" spans="1:9" ht="33.75" customHeight="1" x14ac:dyDescent="0.2">
      <c r="A43" s="83" t="s">
        <v>697</v>
      </c>
      <c r="B43" s="84"/>
      <c r="C43" s="84"/>
      <c r="D43" s="84"/>
      <c r="E43" s="85"/>
      <c r="F43" s="73">
        <f>SUM(F8:F42)</f>
        <v>1002294</v>
      </c>
      <c r="G43" s="65">
        <f>SUM(G8:G42)</f>
        <v>1242304.1000000001</v>
      </c>
      <c r="H43" s="65">
        <f>SUM(H8:H42)</f>
        <v>1265539.9500000002</v>
      </c>
      <c r="I43" s="64">
        <f>SUM(I8:I42)</f>
        <v>1417404.7439999997</v>
      </c>
    </row>
    <row r="44" spans="1:9" ht="18.75" x14ac:dyDescent="0.2">
      <c r="A44" s="89" t="s">
        <v>321</v>
      </c>
      <c r="B44" s="90"/>
      <c r="C44" s="90"/>
      <c r="D44" s="90"/>
      <c r="E44" s="90"/>
      <c r="F44" s="90"/>
      <c r="G44" s="90"/>
      <c r="H44" s="90"/>
      <c r="I44" s="90"/>
    </row>
    <row r="45" spans="1:9" ht="18.75" x14ac:dyDescent="0.2">
      <c r="A45" s="28">
        <v>1</v>
      </c>
      <c r="B45" s="31" t="s">
        <v>74</v>
      </c>
      <c r="C45" s="30" t="s">
        <v>350</v>
      </c>
      <c r="D45" s="31" t="s">
        <v>34</v>
      </c>
      <c r="E45" s="31">
        <v>464</v>
      </c>
      <c r="F45" s="33">
        <v>1102000</v>
      </c>
      <c r="G45" s="33">
        <v>1338171.3600000001</v>
      </c>
      <c r="H45" s="34">
        <v>1338171.3600000001</v>
      </c>
      <c r="I45" s="34">
        <f>H45*1.12</f>
        <v>1498751.9232000003</v>
      </c>
    </row>
    <row r="46" spans="1:9" ht="18.75" x14ac:dyDescent="0.2">
      <c r="A46" s="28">
        <v>2</v>
      </c>
      <c r="B46" s="31" t="s">
        <v>78</v>
      </c>
      <c r="C46" s="30" t="s">
        <v>376</v>
      </c>
      <c r="D46" s="31" t="s">
        <v>34</v>
      </c>
      <c r="E46" s="31">
        <v>35</v>
      </c>
      <c r="F46" s="33">
        <v>46305</v>
      </c>
      <c r="G46" s="33">
        <v>55900.25</v>
      </c>
      <c r="H46" s="34">
        <v>55900.25</v>
      </c>
      <c r="I46" s="34">
        <f t="shared" ref="I46:I76" si="1">H46*1.12</f>
        <v>62608.280000000006</v>
      </c>
    </row>
    <row r="47" spans="1:9" ht="18.75" x14ac:dyDescent="0.2">
      <c r="A47" s="28">
        <v>3</v>
      </c>
      <c r="B47" s="31" t="s">
        <v>80</v>
      </c>
      <c r="C47" s="30" t="s">
        <v>377</v>
      </c>
      <c r="D47" s="31" t="s">
        <v>34</v>
      </c>
      <c r="E47" s="31">
        <v>395</v>
      </c>
      <c r="F47" s="33">
        <v>101120</v>
      </c>
      <c r="G47" s="33">
        <v>145755</v>
      </c>
      <c r="H47" s="34">
        <v>145755</v>
      </c>
      <c r="I47" s="34">
        <f t="shared" si="1"/>
        <v>163245.6</v>
      </c>
    </row>
    <row r="48" spans="1:9" ht="18.75" x14ac:dyDescent="0.2">
      <c r="A48" s="28">
        <v>4</v>
      </c>
      <c r="B48" s="31" t="s">
        <v>82</v>
      </c>
      <c r="C48" s="30" t="s">
        <v>378</v>
      </c>
      <c r="D48" s="31" t="s">
        <v>34</v>
      </c>
      <c r="E48" s="31">
        <v>1820</v>
      </c>
      <c r="F48" s="33">
        <v>1801800</v>
      </c>
      <c r="G48" s="33">
        <v>2025660</v>
      </c>
      <c r="H48" s="34">
        <v>2025660</v>
      </c>
      <c r="I48" s="34">
        <f t="shared" si="1"/>
        <v>2268739.2000000002</v>
      </c>
    </row>
    <row r="49" spans="1:9" ht="18.75" x14ac:dyDescent="0.2">
      <c r="A49" s="28">
        <v>5</v>
      </c>
      <c r="B49" s="31" t="s">
        <v>84</v>
      </c>
      <c r="C49" s="36" t="s">
        <v>355</v>
      </c>
      <c r="D49" s="31" t="s">
        <v>34</v>
      </c>
      <c r="E49" s="31">
        <v>114</v>
      </c>
      <c r="F49" s="33">
        <v>241794</v>
      </c>
      <c r="G49" s="33">
        <v>268926</v>
      </c>
      <c r="H49" s="34">
        <v>268926</v>
      </c>
      <c r="I49" s="34">
        <f t="shared" si="1"/>
        <v>301197.12000000005</v>
      </c>
    </row>
    <row r="50" spans="1:9" ht="18.75" x14ac:dyDescent="0.2">
      <c r="A50" s="28">
        <v>6</v>
      </c>
      <c r="B50" s="31" t="s">
        <v>86</v>
      </c>
      <c r="C50" s="36" t="s">
        <v>356</v>
      </c>
      <c r="D50" s="31" t="s">
        <v>34</v>
      </c>
      <c r="E50" s="31">
        <v>113</v>
      </c>
      <c r="F50" s="33">
        <v>203965</v>
      </c>
      <c r="G50" s="33">
        <v>243741</v>
      </c>
      <c r="H50" s="34">
        <v>243741</v>
      </c>
      <c r="I50" s="34">
        <f t="shared" si="1"/>
        <v>272989.92000000004</v>
      </c>
    </row>
    <row r="51" spans="1:9" ht="18.75" x14ac:dyDescent="0.2">
      <c r="A51" s="28">
        <v>7</v>
      </c>
      <c r="B51" s="29" t="s">
        <v>94</v>
      </c>
      <c r="C51" s="30" t="s">
        <v>379</v>
      </c>
      <c r="D51" s="31" t="s">
        <v>34</v>
      </c>
      <c r="E51" s="31">
        <v>81</v>
      </c>
      <c r="F51" s="33">
        <v>231093</v>
      </c>
      <c r="G51" s="33">
        <v>177876</v>
      </c>
      <c r="H51" s="34">
        <v>231093</v>
      </c>
      <c r="I51" s="34">
        <f t="shared" si="1"/>
        <v>258824.16000000003</v>
      </c>
    </row>
    <row r="52" spans="1:9" ht="18.75" x14ac:dyDescent="0.2">
      <c r="A52" s="28">
        <v>8</v>
      </c>
      <c r="B52" s="29" t="s">
        <v>96</v>
      </c>
      <c r="C52" s="30" t="s">
        <v>380</v>
      </c>
      <c r="D52" s="31" t="s">
        <v>34</v>
      </c>
      <c r="E52" s="31">
        <v>11</v>
      </c>
      <c r="F52" s="33">
        <v>25289</v>
      </c>
      <c r="G52" s="33">
        <v>11468.39</v>
      </c>
      <c r="H52" s="34">
        <v>25289</v>
      </c>
      <c r="I52" s="34">
        <f t="shared" si="1"/>
        <v>28323.680000000004</v>
      </c>
    </row>
    <row r="53" spans="1:9" ht="18.75" x14ac:dyDescent="0.2">
      <c r="A53" s="28">
        <v>9</v>
      </c>
      <c r="B53" s="35" t="s">
        <v>100</v>
      </c>
      <c r="C53" s="23" t="s">
        <v>381</v>
      </c>
      <c r="D53" s="35" t="s">
        <v>34</v>
      </c>
      <c r="E53" s="32">
        <v>154</v>
      </c>
      <c r="F53" s="33">
        <v>590590</v>
      </c>
      <c r="G53" s="33">
        <v>413382.2</v>
      </c>
      <c r="H53" s="34">
        <v>590590</v>
      </c>
      <c r="I53" s="34">
        <f t="shared" si="1"/>
        <v>661460.80000000005</v>
      </c>
    </row>
    <row r="54" spans="1:9" ht="18.75" x14ac:dyDescent="0.2">
      <c r="A54" s="28">
        <v>10</v>
      </c>
      <c r="B54" s="29" t="s">
        <v>102</v>
      </c>
      <c r="C54" s="30" t="s">
        <v>382</v>
      </c>
      <c r="D54" s="31" t="s">
        <v>34</v>
      </c>
      <c r="E54" s="32">
        <v>32</v>
      </c>
      <c r="F54" s="33">
        <v>35872</v>
      </c>
      <c r="G54" s="33">
        <v>36427.93</v>
      </c>
      <c r="H54" s="34">
        <v>36427.93</v>
      </c>
      <c r="I54" s="34">
        <f t="shared" si="1"/>
        <v>40799.281600000002</v>
      </c>
    </row>
    <row r="55" spans="1:9" ht="18.75" x14ac:dyDescent="0.2">
      <c r="A55" s="28">
        <v>11</v>
      </c>
      <c r="B55" s="37" t="s">
        <v>104</v>
      </c>
      <c r="C55" s="38" t="s">
        <v>383</v>
      </c>
      <c r="D55" s="39" t="s">
        <v>34</v>
      </c>
      <c r="E55" s="32">
        <v>33</v>
      </c>
      <c r="F55" s="33">
        <v>75504</v>
      </c>
      <c r="G55" s="33">
        <v>79893</v>
      </c>
      <c r="H55" s="34">
        <v>79893</v>
      </c>
      <c r="I55" s="34">
        <f t="shared" si="1"/>
        <v>89480.16</v>
      </c>
    </row>
    <row r="56" spans="1:9" ht="18.75" x14ac:dyDescent="0.2">
      <c r="A56" s="28">
        <v>12</v>
      </c>
      <c r="B56" s="37" t="s">
        <v>106</v>
      </c>
      <c r="C56" s="40" t="s">
        <v>361</v>
      </c>
      <c r="D56" s="37" t="s">
        <v>34</v>
      </c>
      <c r="E56" s="37">
        <v>16</v>
      </c>
      <c r="F56" s="33">
        <v>12096</v>
      </c>
      <c r="G56" s="33">
        <v>9787.84</v>
      </c>
      <c r="H56" s="34">
        <v>12096</v>
      </c>
      <c r="I56" s="34">
        <f t="shared" si="1"/>
        <v>13547.52</v>
      </c>
    </row>
    <row r="57" spans="1:9" ht="18.75" x14ac:dyDescent="0.2">
      <c r="A57" s="28">
        <v>13</v>
      </c>
      <c r="B57" s="37" t="s">
        <v>108</v>
      </c>
      <c r="C57" s="40" t="s">
        <v>362</v>
      </c>
      <c r="D57" s="37" t="s">
        <v>34</v>
      </c>
      <c r="E57" s="37">
        <v>34</v>
      </c>
      <c r="F57" s="33">
        <v>18564</v>
      </c>
      <c r="G57" s="33">
        <v>20799.16</v>
      </c>
      <c r="H57" s="34">
        <v>20799.16</v>
      </c>
      <c r="I57" s="34">
        <f t="shared" si="1"/>
        <v>23295.059200000003</v>
      </c>
    </row>
    <row r="58" spans="1:9" ht="18.75" x14ac:dyDescent="0.2">
      <c r="A58" s="28">
        <v>14</v>
      </c>
      <c r="B58" s="37" t="s">
        <v>110</v>
      </c>
      <c r="C58" s="40" t="s">
        <v>363</v>
      </c>
      <c r="D58" s="37" t="s">
        <v>34</v>
      </c>
      <c r="E58" s="37">
        <v>35</v>
      </c>
      <c r="F58" s="33">
        <v>62125</v>
      </c>
      <c r="G58" s="33">
        <v>73084.55</v>
      </c>
      <c r="H58" s="34">
        <v>73084.55</v>
      </c>
      <c r="I58" s="34">
        <f t="shared" si="1"/>
        <v>81854.696000000011</v>
      </c>
    </row>
    <row r="59" spans="1:9" ht="18.75" x14ac:dyDescent="0.2">
      <c r="A59" s="28">
        <v>15</v>
      </c>
      <c r="B59" s="37" t="s">
        <v>112</v>
      </c>
      <c r="C59" s="40" t="s">
        <v>364</v>
      </c>
      <c r="D59" s="37" t="s">
        <v>34</v>
      </c>
      <c r="E59" s="37">
        <v>9</v>
      </c>
      <c r="F59" s="33">
        <v>11799</v>
      </c>
      <c r="G59" s="33">
        <v>15112.8</v>
      </c>
      <c r="H59" s="34">
        <v>15112.8</v>
      </c>
      <c r="I59" s="34">
        <f t="shared" si="1"/>
        <v>16926.335999999999</v>
      </c>
    </row>
    <row r="60" spans="1:9" ht="18.75" x14ac:dyDescent="0.2">
      <c r="A60" s="28">
        <v>16</v>
      </c>
      <c r="B60" s="37" t="s">
        <v>114</v>
      </c>
      <c r="C60" s="40" t="s">
        <v>384</v>
      </c>
      <c r="D60" s="37" t="s">
        <v>34</v>
      </c>
      <c r="E60" s="37">
        <v>2</v>
      </c>
      <c r="F60" s="33">
        <v>1968</v>
      </c>
      <c r="G60" s="33">
        <v>2009.55</v>
      </c>
      <c r="H60" s="34">
        <v>2009.55</v>
      </c>
      <c r="I60" s="34">
        <f t="shared" si="1"/>
        <v>2250.6960000000004</v>
      </c>
    </row>
    <row r="61" spans="1:9" ht="18.75" x14ac:dyDescent="0.2">
      <c r="A61" s="28">
        <v>17</v>
      </c>
      <c r="B61" s="37" t="s">
        <v>116</v>
      </c>
      <c r="C61" s="40" t="s">
        <v>385</v>
      </c>
      <c r="D61" s="37" t="s">
        <v>34</v>
      </c>
      <c r="E61" s="37">
        <v>33</v>
      </c>
      <c r="F61" s="33">
        <v>106854</v>
      </c>
      <c r="G61" s="33">
        <v>113053.05</v>
      </c>
      <c r="H61" s="34">
        <v>113053.05</v>
      </c>
      <c r="I61" s="34">
        <f t="shared" si="1"/>
        <v>126619.41600000001</v>
      </c>
    </row>
    <row r="62" spans="1:9" ht="18.75" x14ac:dyDescent="0.2">
      <c r="A62" s="28">
        <v>18</v>
      </c>
      <c r="B62" s="37" t="s">
        <v>118</v>
      </c>
      <c r="C62" s="40" t="s">
        <v>365</v>
      </c>
      <c r="D62" s="37" t="s">
        <v>34</v>
      </c>
      <c r="E62" s="37">
        <v>14</v>
      </c>
      <c r="F62" s="33">
        <v>18844</v>
      </c>
      <c r="G62" s="33">
        <v>20396.46</v>
      </c>
      <c r="H62" s="34">
        <v>20396.46</v>
      </c>
      <c r="I62" s="34">
        <f t="shared" si="1"/>
        <v>22844.035200000002</v>
      </c>
    </row>
    <row r="63" spans="1:9" ht="18.75" x14ac:dyDescent="0.2">
      <c r="A63" s="28">
        <v>19</v>
      </c>
      <c r="B63" s="29" t="s">
        <v>126</v>
      </c>
      <c r="C63" s="30" t="s">
        <v>386</v>
      </c>
      <c r="D63" s="31" t="s">
        <v>34</v>
      </c>
      <c r="E63" s="37">
        <v>4</v>
      </c>
      <c r="F63" s="33">
        <v>10232</v>
      </c>
      <c r="G63" s="33">
        <v>14359.08</v>
      </c>
      <c r="H63" s="34">
        <v>14359.08</v>
      </c>
      <c r="I63" s="34">
        <f t="shared" si="1"/>
        <v>16082.169600000001</v>
      </c>
    </row>
    <row r="64" spans="1:9" ht="18.75" x14ac:dyDescent="0.2">
      <c r="A64" s="28">
        <v>20</v>
      </c>
      <c r="B64" s="35" t="s">
        <v>128</v>
      </c>
      <c r="C64" s="23" t="s">
        <v>387</v>
      </c>
      <c r="D64" s="35" t="s">
        <v>34</v>
      </c>
      <c r="E64" s="32">
        <v>12</v>
      </c>
      <c r="F64" s="33">
        <v>12732</v>
      </c>
      <c r="G64" s="33">
        <v>18891.240000000002</v>
      </c>
      <c r="H64" s="34">
        <v>18891.240000000002</v>
      </c>
      <c r="I64" s="34">
        <f t="shared" si="1"/>
        <v>21158.188800000004</v>
      </c>
    </row>
    <row r="65" spans="1:9" ht="18.75" x14ac:dyDescent="0.2">
      <c r="A65" s="28">
        <v>21</v>
      </c>
      <c r="B65" s="35" t="s">
        <v>130</v>
      </c>
      <c r="C65" s="23" t="s">
        <v>369</v>
      </c>
      <c r="D65" s="35" t="s">
        <v>34</v>
      </c>
      <c r="E65" s="32">
        <v>379</v>
      </c>
      <c r="F65" s="33">
        <v>998286</v>
      </c>
      <c r="G65" s="33">
        <v>1158758.3899999999</v>
      </c>
      <c r="H65" s="34">
        <v>1158758.3899999999</v>
      </c>
      <c r="I65" s="34">
        <f t="shared" si="1"/>
        <v>1297809.3968</v>
      </c>
    </row>
    <row r="66" spans="1:9" ht="18.75" x14ac:dyDescent="0.2">
      <c r="A66" s="28">
        <v>22</v>
      </c>
      <c r="B66" s="35" t="s">
        <v>134</v>
      </c>
      <c r="C66" s="23" t="s">
        <v>388</v>
      </c>
      <c r="D66" s="35" t="s">
        <v>34</v>
      </c>
      <c r="E66" s="32">
        <v>15</v>
      </c>
      <c r="F66" s="33">
        <v>20985</v>
      </c>
      <c r="G66" s="33">
        <v>23978.1</v>
      </c>
      <c r="H66" s="34">
        <v>23978.1</v>
      </c>
      <c r="I66" s="34">
        <f t="shared" si="1"/>
        <v>26855.472000000002</v>
      </c>
    </row>
    <row r="67" spans="1:9" ht="18.75" x14ac:dyDescent="0.2">
      <c r="A67" s="28">
        <v>23</v>
      </c>
      <c r="B67" s="29" t="s">
        <v>138</v>
      </c>
      <c r="C67" s="30" t="s">
        <v>389</v>
      </c>
      <c r="D67" s="31" t="s">
        <v>34</v>
      </c>
      <c r="E67" s="32">
        <v>21</v>
      </c>
      <c r="F67" s="33">
        <v>28749</v>
      </c>
      <c r="G67" s="33">
        <v>41805.410000000003</v>
      </c>
      <c r="H67" s="34">
        <v>41805.410000000003</v>
      </c>
      <c r="I67" s="34">
        <f t="shared" si="1"/>
        <v>46822.059200000011</v>
      </c>
    </row>
    <row r="68" spans="1:9" ht="18.75" x14ac:dyDescent="0.2">
      <c r="A68" s="28">
        <v>24</v>
      </c>
      <c r="B68" s="29" t="s">
        <v>140</v>
      </c>
      <c r="C68" s="30" t="s">
        <v>390</v>
      </c>
      <c r="D68" s="31" t="s">
        <v>34</v>
      </c>
      <c r="E68" s="32">
        <v>37</v>
      </c>
      <c r="F68" s="33">
        <v>70337</v>
      </c>
      <c r="G68" s="33">
        <v>91629.02</v>
      </c>
      <c r="H68" s="34">
        <v>91629.02</v>
      </c>
      <c r="I68" s="34">
        <f t="shared" si="1"/>
        <v>102624.50240000001</v>
      </c>
    </row>
    <row r="69" spans="1:9" ht="18.75" x14ac:dyDescent="0.2">
      <c r="A69" s="28">
        <v>25</v>
      </c>
      <c r="B69" s="29" t="s">
        <v>30</v>
      </c>
      <c r="C69" s="30" t="s">
        <v>391</v>
      </c>
      <c r="D69" s="31" t="s">
        <v>34</v>
      </c>
      <c r="E69" s="32">
        <v>67</v>
      </c>
      <c r="F69" s="33">
        <v>132392</v>
      </c>
      <c r="G69" s="33">
        <v>112627</v>
      </c>
      <c r="H69" s="34">
        <v>132392</v>
      </c>
      <c r="I69" s="34">
        <f t="shared" si="1"/>
        <v>148279.04000000001</v>
      </c>
    </row>
    <row r="70" spans="1:9" ht="18.75" x14ac:dyDescent="0.2">
      <c r="A70" s="28">
        <v>26</v>
      </c>
      <c r="B70" s="29" t="s">
        <v>143</v>
      </c>
      <c r="C70" s="30" t="s">
        <v>392</v>
      </c>
      <c r="D70" s="31" t="s">
        <v>34</v>
      </c>
      <c r="E70" s="32">
        <v>2</v>
      </c>
      <c r="F70" s="33">
        <v>1056</v>
      </c>
      <c r="G70" s="33">
        <v>1357.14</v>
      </c>
      <c r="H70" s="34">
        <v>1357.14</v>
      </c>
      <c r="I70" s="34">
        <f t="shared" si="1"/>
        <v>1519.9968000000003</v>
      </c>
    </row>
    <row r="71" spans="1:9" ht="18.75" x14ac:dyDescent="0.2">
      <c r="A71" s="28">
        <v>27</v>
      </c>
      <c r="B71" s="29" t="s">
        <v>145</v>
      </c>
      <c r="C71" s="30" t="s">
        <v>393</v>
      </c>
      <c r="D71" s="31" t="s">
        <v>34</v>
      </c>
      <c r="E71" s="32">
        <v>21</v>
      </c>
      <c r="F71" s="33">
        <v>36876</v>
      </c>
      <c r="G71" s="33">
        <v>41830.199999999997</v>
      </c>
      <c r="H71" s="34">
        <v>41830.199999999997</v>
      </c>
      <c r="I71" s="34">
        <f t="shared" si="1"/>
        <v>46849.824000000001</v>
      </c>
    </row>
    <row r="72" spans="1:9" ht="18.75" x14ac:dyDescent="0.2">
      <c r="A72" s="28">
        <v>28</v>
      </c>
      <c r="B72" s="29" t="s">
        <v>147</v>
      </c>
      <c r="C72" s="30" t="s">
        <v>394</v>
      </c>
      <c r="D72" s="31" t="s">
        <v>34</v>
      </c>
      <c r="E72" s="32">
        <v>8</v>
      </c>
      <c r="F72" s="33">
        <v>6232</v>
      </c>
      <c r="G72" s="33">
        <v>7493.22</v>
      </c>
      <c r="H72" s="34">
        <v>7493.22</v>
      </c>
      <c r="I72" s="34">
        <f t="shared" si="1"/>
        <v>8392.4064000000017</v>
      </c>
    </row>
    <row r="73" spans="1:9" ht="18.75" x14ac:dyDescent="0.2">
      <c r="A73" s="28">
        <v>29</v>
      </c>
      <c r="B73" s="29" t="s">
        <v>149</v>
      </c>
      <c r="C73" s="30" t="s">
        <v>395</v>
      </c>
      <c r="D73" s="31" t="s">
        <v>34</v>
      </c>
      <c r="E73" s="32">
        <v>11</v>
      </c>
      <c r="F73" s="33">
        <v>13805</v>
      </c>
      <c r="G73" s="33">
        <v>13603.15</v>
      </c>
      <c r="H73" s="34">
        <v>13805</v>
      </c>
      <c r="I73" s="34">
        <f t="shared" si="1"/>
        <v>15461.600000000002</v>
      </c>
    </row>
    <row r="74" spans="1:9" ht="18.75" x14ac:dyDescent="0.2">
      <c r="A74" s="28">
        <v>30</v>
      </c>
      <c r="B74" s="29" t="s">
        <v>151</v>
      </c>
      <c r="C74" s="30" t="s">
        <v>396</v>
      </c>
      <c r="D74" s="31" t="s">
        <v>34</v>
      </c>
      <c r="E74" s="32">
        <v>13</v>
      </c>
      <c r="F74" s="33">
        <v>17537</v>
      </c>
      <c r="G74" s="33">
        <v>21378.61</v>
      </c>
      <c r="H74" s="34">
        <v>21378.61</v>
      </c>
      <c r="I74" s="34">
        <f t="shared" si="1"/>
        <v>23944.043200000004</v>
      </c>
    </row>
    <row r="75" spans="1:9" ht="18.75" x14ac:dyDescent="0.2">
      <c r="A75" s="28">
        <v>31</v>
      </c>
      <c r="B75" s="29" t="s">
        <v>153</v>
      </c>
      <c r="C75" s="30" t="s">
        <v>397</v>
      </c>
      <c r="D75" s="31" t="s">
        <v>34</v>
      </c>
      <c r="E75" s="32">
        <v>758</v>
      </c>
      <c r="F75" s="33">
        <v>1996572</v>
      </c>
      <c r="G75" s="33">
        <v>2040854.4</v>
      </c>
      <c r="H75" s="34">
        <v>2040854.4</v>
      </c>
      <c r="I75" s="34">
        <f t="shared" si="1"/>
        <v>2285756.9280000003</v>
      </c>
    </row>
    <row r="76" spans="1:9" ht="18.75" x14ac:dyDescent="0.2">
      <c r="A76" s="28">
        <v>32</v>
      </c>
      <c r="B76" s="29" t="s">
        <v>155</v>
      </c>
      <c r="C76" s="30" t="s">
        <v>398</v>
      </c>
      <c r="D76" s="31" t="s">
        <v>34</v>
      </c>
      <c r="E76" s="32">
        <v>30</v>
      </c>
      <c r="F76" s="33">
        <v>16620</v>
      </c>
      <c r="G76" s="33">
        <v>19770</v>
      </c>
      <c r="H76" s="34">
        <v>19770</v>
      </c>
      <c r="I76" s="34">
        <f t="shared" si="1"/>
        <v>22142.400000000001</v>
      </c>
    </row>
    <row r="77" spans="1:9" ht="30" customHeight="1" x14ac:dyDescent="0.2">
      <c r="A77" s="86" t="s">
        <v>697</v>
      </c>
      <c r="B77" s="87"/>
      <c r="C77" s="87"/>
      <c r="D77" s="87"/>
      <c r="E77" s="88"/>
      <c r="F77" s="75">
        <f>SUM(F45:F76)</f>
        <v>8049993</v>
      </c>
      <c r="G77" s="65">
        <f>SUM(G45:G76)</f>
        <v>8659779.4999999981</v>
      </c>
      <c r="H77" s="65">
        <f>SUM(H45:H76)</f>
        <v>8926299.9199999981</v>
      </c>
      <c r="I77" s="64">
        <f>SUM(I45:I76)</f>
        <v>9997455.9104000013</v>
      </c>
    </row>
    <row r="78" spans="1:9" ht="12.75" x14ac:dyDescent="0.2">
      <c r="A78"/>
      <c r="B78"/>
      <c r="C78"/>
      <c r="D78"/>
      <c r="E78"/>
      <c r="F78"/>
      <c r="G78"/>
      <c r="H78"/>
      <c r="I78"/>
    </row>
    <row r="79" spans="1:9" ht="18.75" x14ac:dyDescent="0.2">
      <c r="A79" s="89" t="s">
        <v>322</v>
      </c>
      <c r="B79" s="90"/>
      <c r="C79" s="90"/>
      <c r="D79" s="90"/>
      <c r="E79" s="90"/>
      <c r="F79" s="90"/>
      <c r="G79" s="90"/>
      <c r="H79" s="90"/>
      <c r="I79" s="90"/>
    </row>
    <row r="80" spans="1:9" ht="18.75" x14ac:dyDescent="0.2">
      <c r="A80" s="39">
        <v>1</v>
      </c>
      <c r="B80" s="38" t="s">
        <v>35</v>
      </c>
      <c r="C80" s="38" t="s">
        <v>399</v>
      </c>
      <c r="D80" s="39" t="s">
        <v>36</v>
      </c>
      <c r="E80" s="39">
        <v>45</v>
      </c>
      <c r="F80" s="33">
        <v>13950</v>
      </c>
      <c r="G80" s="33">
        <v>14062.5</v>
      </c>
      <c r="H80" s="33">
        <v>14062.5</v>
      </c>
      <c r="I80" s="34">
        <f>H80*1.12</f>
        <v>15750.000000000002</v>
      </c>
    </row>
    <row r="81" spans="1:9" ht="18.75" x14ac:dyDescent="0.2">
      <c r="A81" s="28">
        <v>2</v>
      </c>
      <c r="B81" s="37" t="s">
        <v>39</v>
      </c>
      <c r="C81" s="38" t="s">
        <v>400</v>
      </c>
      <c r="D81" s="39" t="s">
        <v>41</v>
      </c>
      <c r="E81" s="39">
        <v>32.67</v>
      </c>
      <c r="F81" s="33">
        <v>84451.95</v>
      </c>
      <c r="G81" s="33">
        <v>98010</v>
      </c>
      <c r="H81" s="33">
        <v>98010</v>
      </c>
      <c r="I81" s="34">
        <f t="shared" ref="I81:I93" si="2">H81*1.12</f>
        <v>109771.20000000001</v>
      </c>
    </row>
    <row r="82" spans="1:9" ht="18.75" x14ac:dyDescent="0.2">
      <c r="A82" s="39">
        <v>3</v>
      </c>
      <c r="B82" s="29" t="s">
        <v>42</v>
      </c>
      <c r="C82" s="30" t="s">
        <v>401</v>
      </c>
      <c r="D82" s="31" t="s">
        <v>34</v>
      </c>
      <c r="E82" s="39">
        <v>100</v>
      </c>
      <c r="F82" s="33">
        <v>253600</v>
      </c>
      <c r="G82" s="33">
        <v>239600</v>
      </c>
      <c r="H82" s="33">
        <v>253600</v>
      </c>
      <c r="I82" s="34">
        <f t="shared" si="2"/>
        <v>284032</v>
      </c>
    </row>
    <row r="83" spans="1:9" ht="18.75" x14ac:dyDescent="0.2">
      <c r="A83" s="28">
        <v>4</v>
      </c>
      <c r="B83" s="29" t="s">
        <v>44</v>
      </c>
      <c r="C83" s="30" t="s">
        <v>402</v>
      </c>
      <c r="D83" s="31" t="s">
        <v>36</v>
      </c>
      <c r="E83" s="39">
        <v>21.1</v>
      </c>
      <c r="F83" s="33">
        <v>94865.600000000006</v>
      </c>
      <c r="G83" s="33">
        <v>107399</v>
      </c>
      <c r="H83" s="33">
        <v>107399</v>
      </c>
      <c r="I83" s="34">
        <f t="shared" si="2"/>
        <v>120286.88</v>
      </c>
    </row>
    <row r="84" spans="1:9" ht="18.75" x14ac:dyDescent="0.2">
      <c r="A84" s="39">
        <v>5</v>
      </c>
      <c r="B84" s="29" t="s">
        <v>46</v>
      </c>
      <c r="C84" s="30" t="s">
        <v>47</v>
      </c>
      <c r="D84" s="31" t="s">
        <v>34</v>
      </c>
      <c r="E84" s="39">
        <v>1</v>
      </c>
      <c r="F84" s="33">
        <v>10426</v>
      </c>
      <c r="G84" s="33">
        <v>9985</v>
      </c>
      <c r="H84" s="33">
        <v>10426</v>
      </c>
      <c r="I84" s="34">
        <f t="shared" si="2"/>
        <v>11677.12</v>
      </c>
    </row>
    <row r="85" spans="1:9" ht="18.75" x14ac:dyDescent="0.2">
      <c r="A85" s="28">
        <v>6</v>
      </c>
      <c r="B85" s="29" t="s">
        <v>48</v>
      </c>
      <c r="C85" s="30" t="s">
        <v>49</v>
      </c>
      <c r="D85" s="31" t="s">
        <v>34</v>
      </c>
      <c r="E85" s="39">
        <v>3</v>
      </c>
      <c r="F85" s="33">
        <v>89700</v>
      </c>
      <c r="G85" s="33">
        <v>29400</v>
      </c>
      <c r="H85" s="33">
        <v>89700</v>
      </c>
      <c r="I85" s="34">
        <f t="shared" si="2"/>
        <v>100464.00000000001</v>
      </c>
    </row>
    <row r="86" spans="1:9" ht="18.75" x14ac:dyDescent="0.2">
      <c r="A86" s="39">
        <v>7</v>
      </c>
      <c r="B86" s="29" t="s">
        <v>50</v>
      </c>
      <c r="C86" s="30" t="s">
        <v>403</v>
      </c>
      <c r="D86" s="31" t="s">
        <v>34</v>
      </c>
      <c r="E86" s="39">
        <v>4</v>
      </c>
      <c r="F86" s="33">
        <v>243404</v>
      </c>
      <c r="G86" s="33">
        <v>209180</v>
      </c>
      <c r="H86" s="33">
        <v>243404</v>
      </c>
      <c r="I86" s="34">
        <f t="shared" si="2"/>
        <v>272612.48000000004</v>
      </c>
    </row>
    <row r="87" spans="1:9" ht="18.75" x14ac:dyDescent="0.2">
      <c r="A87" s="28">
        <v>8</v>
      </c>
      <c r="B87" s="29" t="s">
        <v>88</v>
      </c>
      <c r="C87" s="30" t="s">
        <v>404</v>
      </c>
      <c r="D87" s="31" t="s">
        <v>34</v>
      </c>
      <c r="E87" s="39">
        <v>61</v>
      </c>
      <c r="F87" s="33">
        <v>109129</v>
      </c>
      <c r="G87" s="33">
        <v>123016.83</v>
      </c>
      <c r="H87" s="33">
        <v>123016.83</v>
      </c>
      <c r="I87" s="34">
        <f t="shared" si="2"/>
        <v>137778.84960000002</v>
      </c>
    </row>
    <row r="88" spans="1:9" ht="18.75" x14ac:dyDescent="0.2">
      <c r="A88" s="39">
        <v>9</v>
      </c>
      <c r="B88" s="29" t="s">
        <v>90</v>
      </c>
      <c r="C88" s="30" t="s">
        <v>405</v>
      </c>
      <c r="D88" s="31" t="s">
        <v>34</v>
      </c>
      <c r="E88" s="39">
        <v>9</v>
      </c>
      <c r="F88" s="33">
        <v>72090</v>
      </c>
      <c r="G88" s="33">
        <v>72756</v>
      </c>
      <c r="H88" s="33">
        <v>72756</v>
      </c>
      <c r="I88" s="34">
        <f t="shared" si="2"/>
        <v>81486.720000000001</v>
      </c>
    </row>
    <row r="89" spans="1:9" ht="18.75" x14ac:dyDescent="0.2">
      <c r="A89" s="28">
        <v>10</v>
      </c>
      <c r="B89" s="29" t="s">
        <v>157</v>
      </c>
      <c r="C89" s="30" t="s">
        <v>406</v>
      </c>
      <c r="D89" s="31" t="s">
        <v>34</v>
      </c>
      <c r="E89" s="39">
        <v>2</v>
      </c>
      <c r="F89" s="33">
        <v>1760</v>
      </c>
      <c r="G89" s="33">
        <v>1874</v>
      </c>
      <c r="H89" s="33">
        <v>1874</v>
      </c>
      <c r="I89" s="34">
        <f t="shared" si="2"/>
        <v>2098.88</v>
      </c>
    </row>
    <row r="90" spans="1:9" ht="18.75" x14ac:dyDescent="0.2">
      <c r="A90" s="39">
        <v>11</v>
      </c>
      <c r="B90" s="29" t="s">
        <v>168</v>
      </c>
      <c r="C90" s="30" t="s">
        <v>407</v>
      </c>
      <c r="D90" s="31" t="s">
        <v>34</v>
      </c>
      <c r="E90" s="39">
        <v>7</v>
      </c>
      <c r="F90" s="33">
        <v>2142</v>
      </c>
      <c r="G90" s="33">
        <v>1022</v>
      </c>
      <c r="H90" s="33">
        <v>2142</v>
      </c>
      <c r="I90" s="34">
        <f t="shared" si="2"/>
        <v>2399.0400000000004</v>
      </c>
    </row>
    <row r="91" spans="1:9" ht="18.75" x14ac:dyDescent="0.2">
      <c r="A91" s="28">
        <v>12</v>
      </c>
      <c r="B91" s="29" t="s">
        <v>169</v>
      </c>
      <c r="C91" s="30" t="s">
        <v>408</v>
      </c>
      <c r="D91" s="31" t="s">
        <v>34</v>
      </c>
      <c r="E91" s="39">
        <v>2</v>
      </c>
      <c r="F91" s="33">
        <v>9330</v>
      </c>
      <c r="G91" s="33">
        <v>11402</v>
      </c>
      <c r="H91" s="33">
        <v>11402</v>
      </c>
      <c r="I91" s="34">
        <f t="shared" si="2"/>
        <v>12770.240000000002</v>
      </c>
    </row>
    <row r="92" spans="1:9" ht="18.75" x14ac:dyDescent="0.2">
      <c r="A92" s="39">
        <v>13</v>
      </c>
      <c r="B92" s="29" t="s">
        <v>171</v>
      </c>
      <c r="C92" s="30" t="s">
        <v>409</v>
      </c>
      <c r="D92" s="31" t="s">
        <v>34</v>
      </c>
      <c r="E92" s="39">
        <v>2</v>
      </c>
      <c r="F92" s="33">
        <v>472</v>
      </c>
      <c r="G92" s="33">
        <v>292</v>
      </c>
      <c r="H92" s="33">
        <v>472</v>
      </c>
      <c r="I92" s="34">
        <f t="shared" si="2"/>
        <v>528.6400000000001</v>
      </c>
    </row>
    <row r="93" spans="1:9" ht="18.75" x14ac:dyDescent="0.2">
      <c r="A93" s="28">
        <v>14</v>
      </c>
      <c r="B93" s="29" t="s">
        <v>180</v>
      </c>
      <c r="C93" s="30" t="s">
        <v>410</v>
      </c>
      <c r="D93" s="31" t="s">
        <v>34</v>
      </c>
      <c r="E93" s="39">
        <v>6</v>
      </c>
      <c r="F93" s="33">
        <v>20718</v>
      </c>
      <c r="G93" s="33">
        <v>22086</v>
      </c>
      <c r="H93" s="33">
        <v>22086</v>
      </c>
      <c r="I93" s="34">
        <f t="shared" si="2"/>
        <v>24736.320000000003</v>
      </c>
    </row>
    <row r="94" spans="1:9" ht="33.75" customHeight="1" x14ac:dyDescent="0.2">
      <c r="A94" s="86" t="s">
        <v>697</v>
      </c>
      <c r="B94" s="110"/>
      <c r="C94" s="110"/>
      <c r="D94" s="110"/>
      <c r="E94" s="111"/>
      <c r="F94" s="73">
        <f>SUM(F80:F93)</f>
        <v>1006038.55</v>
      </c>
      <c r="G94" s="65">
        <f>SUM(G80:G93)</f>
        <v>940085.33</v>
      </c>
      <c r="H94" s="65">
        <f>SUM(H80:H93)</f>
        <v>1050350.33</v>
      </c>
      <c r="I94" s="65">
        <f>SUM(I80:I93)</f>
        <v>1176392.3696000001</v>
      </c>
    </row>
    <row r="95" spans="1:9" ht="12.75" x14ac:dyDescent="0.2">
      <c r="A95"/>
      <c r="B95"/>
      <c r="C95"/>
      <c r="D95"/>
      <c r="E95"/>
      <c r="F95"/>
      <c r="G95"/>
      <c r="H95"/>
      <c r="I95"/>
    </row>
    <row r="96" spans="1:9" ht="18.75" x14ac:dyDescent="0.2">
      <c r="A96" s="97" t="s">
        <v>323</v>
      </c>
      <c r="B96" s="98"/>
      <c r="C96" s="98"/>
      <c r="D96" s="98"/>
      <c r="E96" s="98"/>
      <c r="F96" s="98"/>
      <c r="G96" s="98"/>
      <c r="H96" s="98"/>
      <c r="I96" s="98"/>
    </row>
    <row r="97" spans="1:9" ht="18.75" x14ac:dyDescent="0.2">
      <c r="A97" s="9">
        <v>1</v>
      </c>
      <c r="B97" s="29" t="s">
        <v>60</v>
      </c>
      <c r="C97" s="30" t="s">
        <v>411</v>
      </c>
      <c r="D97" s="31" t="s">
        <v>34</v>
      </c>
      <c r="E97" s="39">
        <v>5</v>
      </c>
      <c r="F97" s="42">
        <v>147000</v>
      </c>
      <c r="G97" s="34">
        <v>166272.9</v>
      </c>
      <c r="H97" s="34">
        <v>166272.9</v>
      </c>
      <c r="I97" s="34">
        <f>H97*1.12</f>
        <v>186225.64800000002</v>
      </c>
    </row>
    <row r="98" spans="1:9" ht="18.75" x14ac:dyDescent="0.2">
      <c r="A98" s="9">
        <v>2</v>
      </c>
      <c r="B98" s="29" t="s">
        <v>196</v>
      </c>
      <c r="C98" s="30" t="s">
        <v>412</v>
      </c>
      <c r="D98" s="31" t="s">
        <v>34</v>
      </c>
      <c r="E98" s="39">
        <v>7</v>
      </c>
      <c r="F98" s="33">
        <v>42000</v>
      </c>
      <c r="G98" s="34">
        <v>221123</v>
      </c>
      <c r="H98" s="34">
        <v>221123</v>
      </c>
      <c r="I98" s="34">
        <f t="shared" ref="I98:I100" si="3">H98*1.12</f>
        <v>247657.76</v>
      </c>
    </row>
    <row r="99" spans="1:9" ht="18.75" x14ac:dyDescent="0.2">
      <c r="A99" s="9">
        <v>3</v>
      </c>
      <c r="B99" s="29" t="s">
        <v>198</v>
      </c>
      <c r="C99" s="30" t="s">
        <v>413</v>
      </c>
      <c r="D99" s="31" t="s">
        <v>34</v>
      </c>
      <c r="E99" s="39">
        <v>4</v>
      </c>
      <c r="F99" s="33">
        <v>147224</v>
      </c>
      <c r="G99" s="34">
        <v>59299.39</v>
      </c>
      <c r="H99" s="34">
        <v>147224</v>
      </c>
      <c r="I99" s="34">
        <f t="shared" si="3"/>
        <v>164890.88</v>
      </c>
    </row>
    <row r="100" spans="1:9" ht="18.75" x14ac:dyDescent="0.2">
      <c r="A100" s="9">
        <v>4</v>
      </c>
      <c r="B100" s="37" t="s">
        <v>204</v>
      </c>
      <c r="C100" s="38" t="s">
        <v>205</v>
      </c>
      <c r="D100" s="39" t="s">
        <v>34</v>
      </c>
      <c r="E100" s="39">
        <v>16</v>
      </c>
      <c r="F100" s="33">
        <v>426704</v>
      </c>
      <c r="G100" s="34">
        <v>499728</v>
      </c>
      <c r="H100" s="34">
        <v>499728</v>
      </c>
      <c r="I100" s="34">
        <f t="shared" si="3"/>
        <v>559695.3600000001</v>
      </c>
    </row>
    <row r="101" spans="1:9" ht="18.75" x14ac:dyDescent="0.2">
      <c r="A101" s="137" t="s">
        <v>697</v>
      </c>
      <c r="B101" s="138"/>
      <c r="C101" s="138"/>
      <c r="D101" s="138"/>
      <c r="E101" s="139"/>
      <c r="F101" s="76">
        <f>SUM(F97:F100)</f>
        <v>762928</v>
      </c>
      <c r="G101" s="43">
        <f>SUM(G97:G100)</f>
        <v>946423.29</v>
      </c>
      <c r="H101" s="61">
        <f>SUM(H97:H100)</f>
        <v>1034347.9</v>
      </c>
      <c r="I101" s="64">
        <f>SUM(I97:I100)</f>
        <v>1158469.648</v>
      </c>
    </row>
    <row r="102" spans="1:9" ht="12.75" x14ac:dyDescent="0.2">
      <c r="A102"/>
      <c r="B102"/>
      <c r="C102"/>
      <c r="D102"/>
      <c r="E102"/>
      <c r="F102"/>
      <c r="G102"/>
      <c r="H102"/>
      <c r="I102"/>
    </row>
    <row r="103" spans="1:9" ht="18.75" x14ac:dyDescent="0.2">
      <c r="A103" s="89" t="s">
        <v>324</v>
      </c>
      <c r="B103" s="90"/>
      <c r="C103" s="90"/>
      <c r="D103" s="90"/>
      <c r="E103" s="90"/>
      <c r="F103" s="90"/>
      <c r="G103" s="90"/>
      <c r="H103" s="90"/>
      <c r="I103" s="90"/>
    </row>
    <row r="104" spans="1:9" ht="18.75" x14ac:dyDescent="0.2">
      <c r="A104" s="28">
        <v>1</v>
      </c>
      <c r="B104" s="37" t="s">
        <v>58</v>
      </c>
      <c r="C104" s="38" t="s">
        <v>414</v>
      </c>
      <c r="D104" s="39" t="s">
        <v>34</v>
      </c>
      <c r="E104" s="39">
        <v>4</v>
      </c>
      <c r="F104" s="33">
        <v>225568</v>
      </c>
      <c r="G104" s="34">
        <v>416784</v>
      </c>
      <c r="H104" s="34">
        <v>416784</v>
      </c>
      <c r="I104" s="34">
        <f>H104*1.12</f>
        <v>466798.08000000002</v>
      </c>
    </row>
    <row r="105" spans="1:9" ht="18.75" x14ac:dyDescent="0.2">
      <c r="A105" s="28">
        <v>2</v>
      </c>
      <c r="B105" s="29" t="s">
        <v>62</v>
      </c>
      <c r="C105" s="30" t="s">
        <v>415</v>
      </c>
      <c r="D105" s="31" t="s">
        <v>34</v>
      </c>
      <c r="E105" s="39">
        <v>1</v>
      </c>
      <c r="F105" s="33">
        <v>11732</v>
      </c>
      <c r="G105" s="34">
        <v>12536.61</v>
      </c>
      <c r="H105" s="34">
        <v>12536.61</v>
      </c>
      <c r="I105" s="34">
        <f t="shared" ref="I105:I118" si="4">H105*1.12</f>
        <v>14041.003200000003</v>
      </c>
    </row>
    <row r="106" spans="1:9" ht="18.75" x14ac:dyDescent="0.2">
      <c r="A106" s="28">
        <v>3</v>
      </c>
      <c r="B106" s="29" t="s">
        <v>64</v>
      </c>
      <c r="C106" s="30" t="s">
        <v>416</v>
      </c>
      <c r="D106" s="31" t="s">
        <v>34</v>
      </c>
      <c r="E106" s="39">
        <v>2</v>
      </c>
      <c r="F106" s="33">
        <v>25144</v>
      </c>
      <c r="G106" s="34">
        <v>25955.56</v>
      </c>
      <c r="H106" s="34">
        <v>25955.56</v>
      </c>
      <c r="I106" s="34">
        <f t="shared" si="4"/>
        <v>29070.227200000005</v>
      </c>
    </row>
    <row r="107" spans="1:9" ht="18.75" x14ac:dyDescent="0.2">
      <c r="A107" s="28">
        <v>4</v>
      </c>
      <c r="B107" s="29" t="s">
        <v>66</v>
      </c>
      <c r="C107" s="30" t="s">
        <v>417</v>
      </c>
      <c r="D107" s="31" t="s">
        <v>34</v>
      </c>
      <c r="E107" s="39">
        <v>2</v>
      </c>
      <c r="F107" s="33">
        <v>123774</v>
      </c>
      <c r="G107" s="34">
        <v>138740</v>
      </c>
      <c r="H107" s="34">
        <v>138740</v>
      </c>
      <c r="I107" s="34">
        <f t="shared" si="4"/>
        <v>155388.80000000002</v>
      </c>
    </row>
    <row r="108" spans="1:9" ht="18.75" x14ac:dyDescent="0.2">
      <c r="A108" s="28">
        <v>5</v>
      </c>
      <c r="B108" s="29" t="s">
        <v>68</v>
      </c>
      <c r="C108" s="30" t="s">
        <v>419</v>
      </c>
      <c r="D108" s="31" t="s">
        <v>34</v>
      </c>
      <c r="E108" s="39">
        <v>2</v>
      </c>
      <c r="F108" s="33">
        <v>49510</v>
      </c>
      <c r="G108" s="34">
        <v>43020</v>
      </c>
      <c r="H108" s="34">
        <v>49510</v>
      </c>
      <c r="I108" s="34">
        <f t="shared" si="4"/>
        <v>55451.200000000004</v>
      </c>
    </row>
    <row r="109" spans="1:9" ht="18.75" x14ac:dyDescent="0.2">
      <c r="A109" s="28">
        <v>6</v>
      </c>
      <c r="B109" s="29" t="s">
        <v>70</v>
      </c>
      <c r="C109" s="30" t="s">
        <v>418</v>
      </c>
      <c r="D109" s="31" t="s">
        <v>34</v>
      </c>
      <c r="E109" s="39">
        <v>2</v>
      </c>
      <c r="F109" s="33">
        <v>14682</v>
      </c>
      <c r="G109" s="34">
        <v>63340</v>
      </c>
      <c r="H109" s="34">
        <v>63340</v>
      </c>
      <c r="I109" s="34">
        <f t="shared" si="4"/>
        <v>70940.800000000003</v>
      </c>
    </row>
    <row r="110" spans="1:9" ht="18.75" x14ac:dyDescent="0.2">
      <c r="A110" s="28">
        <v>7</v>
      </c>
      <c r="B110" s="29" t="s">
        <v>71</v>
      </c>
      <c r="C110" s="30" t="s">
        <v>420</v>
      </c>
      <c r="D110" s="31" t="s">
        <v>34</v>
      </c>
      <c r="E110" s="39">
        <v>1</v>
      </c>
      <c r="F110" s="33">
        <v>44647</v>
      </c>
      <c r="G110" s="34">
        <v>28540</v>
      </c>
      <c r="H110" s="34">
        <v>44647</v>
      </c>
      <c r="I110" s="34">
        <f t="shared" si="4"/>
        <v>50004.640000000007</v>
      </c>
    </row>
    <row r="111" spans="1:9" ht="21" customHeight="1" x14ac:dyDescent="0.2">
      <c r="A111" s="28">
        <v>8</v>
      </c>
      <c r="B111" s="37" t="s">
        <v>72</v>
      </c>
      <c r="C111" s="38" t="s">
        <v>421</v>
      </c>
      <c r="D111" s="39" t="s">
        <v>34</v>
      </c>
      <c r="E111" s="39">
        <v>2</v>
      </c>
      <c r="F111" s="33">
        <v>12800</v>
      </c>
      <c r="G111" s="34">
        <v>31452.5</v>
      </c>
      <c r="H111" s="34">
        <v>31452.5</v>
      </c>
      <c r="I111" s="34">
        <f t="shared" si="4"/>
        <v>35226.800000000003</v>
      </c>
    </row>
    <row r="112" spans="1:9" ht="18.75" x14ac:dyDescent="0.2">
      <c r="A112" s="28">
        <v>9</v>
      </c>
      <c r="B112" s="29" t="s">
        <v>173</v>
      </c>
      <c r="C112" s="30" t="s">
        <v>422</v>
      </c>
      <c r="D112" s="31" t="s">
        <v>34</v>
      </c>
      <c r="E112" s="39">
        <v>1</v>
      </c>
      <c r="F112" s="33">
        <v>21390</v>
      </c>
      <c r="G112" s="34">
        <v>22000</v>
      </c>
      <c r="H112" s="34">
        <v>22000</v>
      </c>
      <c r="I112" s="34">
        <f t="shared" si="4"/>
        <v>24640.000000000004</v>
      </c>
    </row>
    <row r="113" spans="1:9" ht="18.75" x14ac:dyDescent="0.2">
      <c r="A113" s="28">
        <v>10</v>
      </c>
      <c r="B113" s="29" t="s">
        <v>175</v>
      </c>
      <c r="C113" s="30" t="s">
        <v>423</v>
      </c>
      <c r="D113" s="31" t="s">
        <v>34</v>
      </c>
      <c r="E113" s="39">
        <v>1</v>
      </c>
      <c r="F113" s="33">
        <v>21822</v>
      </c>
      <c r="G113" s="34">
        <v>23551.67</v>
      </c>
      <c r="H113" s="34">
        <v>23551.67</v>
      </c>
      <c r="I113" s="34">
        <f t="shared" si="4"/>
        <v>26377.8704</v>
      </c>
    </row>
    <row r="114" spans="1:9" ht="18.75" x14ac:dyDescent="0.2">
      <c r="A114" s="28">
        <v>11</v>
      </c>
      <c r="B114" s="29" t="s">
        <v>31</v>
      </c>
      <c r="C114" s="30" t="s">
        <v>424</v>
      </c>
      <c r="D114" s="31" t="s">
        <v>34</v>
      </c>
      <c r="E114" s="39">
        <v>1</v>
      </c>
      <c r="F114" s="33">
        <v>20400</v>
      </c>
      <c r="G114" s="34">
        <v>24129.46</v>
      </c>
      <c r="H114" s="34">
        <v>24129.46</v>
      </c>
      <c r="I114" s="34">
        <f t="shared" si="4"/>
        <v>27024.995200000001</v>
      </c>
    </row>
    <row r="115" spans="1:9" ht="18.75" x14ac:dyDescent="0.2">
      <c r="A115" s="28">
        <v>12</v>
      </c>
      <c r="B115" s="29" t="s">
        <v>178</v>
      </c>
      <c r="C115" s="30" t="s">
        <v>425</v>
      </c>
      <c r="D115" s="31" t="s">
        <v>34</v>
      </c>
      <c r="E115" s="39">
        <v>1</v>
      </c>
      <c r="F115" s="33">
        <v>54840</v>
      </c>
      <c r="G115" s="34">
        <v>61046.43</v>
      </c>
      <c r="H115" s="34">
        <v>61046.43</v>
      </c>
      <c r="I115" s="34">
        <f t="shared" si="4"/>
        <v>68372.001600000003</v>
      </c>
    </row>
    <row r="116" spans="1:9" ht="18.75" x14ac:dyDescent="0.2">
      <c r="A116" s="28">
        <v>13</v>
      </c>
      <c r="B116" s="29" t="s">
        <v>200</v>
      </c>
      <c r="C116" s="30" t="s">
        <v>426</v>
      </c>
      <c r="D116" s="31" t="s">
        <v>34</v>
      </c>
      <c r="E116" s="39">
        <v>3</v>
      </c>
      <c r="F116" s="33">
        <v>13200</v>
      </c>
      <c r="G116" s="34">
        <v>20071.259999999998</v>
      </c>
      <c r="H116" s="34">
        <v>20071.259999999998</v>
      </c>
      <c r="I116" s="34">
        <f t="shared" si="4"/>
        <v>22479.8112</v>
      </c>
    </row>
    <row r="117" spans="1:9" ht="18.75" x14ac:dyDescent="0.2">
      <c r="A117" s="28">
        <v>14</v>
      </c>
      <c r="B117" s="29" t="s">
        <v>200</v>
      </c>
      <c r="C117" s="30" t="s">
        <v>427</v>
      </c>
      <c r="D117" s="31" t="s">
        <v>34</v>
      </c>
      <c r="E117" s="39">
        <v>3</v>
      </c>
      <c r="F117" s="33">
        <v>13200</v>
      </c>
      <c r="G117" s="34">
        <v>20071.259999999998</v>
      </c>
      <c r="H117" s="34">
        <v>20071.259999999998</v>
      </c>
      <c r="I117" s="34">
        <f t="shared" si="4"/>
        <v>22479.8112</v>
      </c>
    </row>
    <row r="118" spans="1:9" ht="18.75" x14ac:dyDescent="0.2">
      <c r="A118" s="28">
        <v>15</v>
      </c>
      <c r="B118" s="29" t="s">
        <v>200</v>
      </c>
      <c r="C118" s="30" t="s">
        <v>428</v>
      </c>
      <c r="D118" s="31" t="s">
        <v>34</v>
      </c>
      <c r="E118" s="39">
        <v>3</v>
      </c>
      <c r="F118" s="33">
        <v>13200</v>
      </c>
      <c r="G118" s="34">
        <v>20071.259999999998</v>
      </c>
      <c r="H118" s="34">
        <v>20071.259999999998</v>
      </c>
      <c r="I118" s="34">
        <f t="shared" si="4"/>
        <v>22479.8112</v>
      </c>
    </row>
    <row r="119" spans="1:9" ht="30" customHeight="1" x14ac:dyDescent="0.2">
      <c r="A119" s="86" t="s">
        <v>697</v>
      </c>
      <c r="B119" s="110"/>
      <c r="C119" s="110"/>
      <c r="D119" s="110"/>
      <c r="E119" s="111"/>
      <c r="F119" s="73">
        <f>SUM(F104:F118)</f>
        <v>665909</v>
      </c>
      <c r="G119" s="65">
        <f>SUM(G104:G118)</f>
        <v>951310.01</v>
      </c>
      <c r="H119" s="64">
        <f>SUM(H104:H118)</f>
        <v>973907.01</v>
      </c>
      <c r="I119" s="64">
        <f>SUM(I104:I118)</f>
        <v>1090775.8512000002</v>
      </c>
    </row>
    <row r="120" spans="1:9" ht="12.75" x14ac:dyDescent="0.2">
      <c r="A120"/>
      <c r="B120"/>
      <c r="C120"/>
      <c r="D120"/>
      <c r="E120"/>
      <c r="F120"/>
      <c r="G120"/>
      <c r="H120"/>
      <c r="I120"/>
    </row>
    <row r="121" spans="1:9" ht="18.75" x14ac:dyDescent="0.2">
      <c r="A121" s="82" t="s">
        <v>327</v>
      </c>
      <c r="B121" s="132"/>
      <c r="C121" s="132"/>
      <c r="D121" s="132"/>
      <c r="E121" s="132"/>
      <c r="F121" s="132"/>
      <c r="G121" s="132"/>
      <c r="H121" s="132"/>
      <c r="I121" s="132"/>
    </row>
    <row r="122" spans="1:9" ht="18.75" x14ac:dyDescent="0.2">
      <c r="A122" s="35">
        <v>1</v>
      </c>
      <c r="B122" s="35" t="s">
        <v>159</v>
      </c>
      <c r="C122" s="23" t="s">
        <v>161</v>
      </c>
      <c r="D122" s="35" t="s">
        <v>34</v>
      </c>
      <c r="E122" s="32">
        <v>13</v>
      </c>
      <c r="F122" s="33">
        <v>167466</v>
      </c>
      <c r="G122" s="34">
        <v>370500</v>
      </c>
      <c r="H122" s="66">
        <v>370500</v>
      </c>
      <c r="I122" s="66">
        <f>H122*1.12</f>
        <v>414960.00000000006</v>
      </c>
    </row>
    <row r="123" spans="1:9" ht="18.75" x14ac:dyDescent="0.2">
      <c r="A123" s="35">
        <v>2</v>
      </c>
      <c r="B123" s="35" t="s">
        <v>159</v>
      </c>
      <c r="C123" s="23" t="s">
        <v>162</v>
      </c>
      <c r="D123" s="35" t="s">
        <v>34</v>
      </c>
      <c r="E123" s="32">
        <v>10</v>
      </c>
      <c r="F123" s="33">
        <v>35270</v>
      </c>
      <c r="G123" s="34">
        <v>38500</v>
      </c>
      <c r="H123" s="66">
        <v>38500</v>
      </c>
      <c r="I123" s="66">
        <f t="shared" ref="I123:I127" si="5">H123*1.12</f>
        <v>43120.000000000007</v>
      </c>
    </row>
    <row r="124" spans="1:9" ht="18.75" x14ac:dyDescent="0.2">
      <c r="A124" s="28">
        <v>3</v>
      </c>
      <c r="B124" s="37" t="s">
        <v>159</v>
      </c>
      <c r="C124" s="38" t="s">
        <v>429</v>
      </c>
      <c r="D124" s="39" t="s">
        <v>34</v>
      </c>
      <c r="E124" s="32">
        <v>9</v>
      </c>
      <c r="F124" s="33">
        <v>17676</v>
      </c>
      <c r="G124" s="34">
        <v>44010</v>
      </c>
      <c r="H124" s="66">
        <v>44010</v>
      </c>
      <c r="I124" s="66">
        <f t="shared" si="5"/>
        <v>49291.200000000004</v>
      </c>
    </row>
    <row r="125" spans="1:9" ht="18.75" x14ac:dyDescent="0.2">
      <c r="A125" s="28">
        <v>4</v>
      </c>
      <c r="B125" s="29" t="s">
        <v>182</v>
      </c>
      <c r="C125" s="30" t="s">
        <v>183</v>
      </c>
      <c r="D125" s="31" t="s">
        <v>34</v>
      </c>
      <c r="E125" s="32">
        <v>16</v>
      </c>
      <c r="F125" s="33">
        <v>63488</v>
      </c>
      <c r="G125" s="34">
        <v>52720</v>
      </c>
      <c r="H125" s="66">
        <v>63488</v>
      </c>
      <c r="I125" s="66">
        <f t="shared" si="5"/>
        <v>71106.560000000012</v>
      </c>
    </row>
    <row r="126" spans="1:9" ht="18.75" x14ac:dyDescent="0.2">
      <c r="A126" s="28">
        <v>5</v>
      </c>
      <c r="B126" s="29" t="s">
        <v>184</v>
      </c>
      <c r="C126" s="30" t="s">
        <v>185</v>
      </c>
      <c r="D126" s="31" t="s">
        <v>34</v>
      </c>
      <c r="E126" s="32">
        <v>3</v>
      </c>
      <c r="F126" s="33">
        <v>41469</v>
      </c>
      <c r="G126" s="34">
        <v>44700</v>
      </c>
      <c r="H126" s="66">
        <v>44700</v>
      </c>
      <c r="I126" s="66">
        <f t="shared" si="5"/>
        <v>50064.000000000007</v>
      </c>
    </row>
    <row r="127" spans="1:9" ht="18.75" x14ac:dyDescent="0.2">
      <c r="A127" s="28">
        <v>6</v>
      </c>
      <c r="B127" s="29" t="s">
        <v>190</v>
      </c>
      <c r="C127" s="30" t="s">
        <v>191</v>
      </c>
      <c r="D127" s="31" t="s">
        <v>34</v>
      </c>
      <c r="E127" s="32">
        <v>3</v>
      </c>
      <c r="F127" s="33">
        <v>110418</v>
      </c>
      <c r="G127" s="34">
        <v>115830</v>
      </c>
      <c r="H127" s="66">
        <v>115830</v>
      </c>
      <c r="I127" s="66">
        <f t="shared" si="5"/>
        <v>129729.60000000001</v>
      </c>
    </row>
    <row r="128" spans="1:9" ht="31.5" customHeight="1" x14ac:dyDescent="0.2">
      <c r="A128" s="86" t="s">
        <v>697</v>
      </c>
      <c r="B128" s="87"/>
      <c r="C128" s="87"/>
      <c r="D128" s="87"/>
      <c r="E128" s="88"/>
      <c r="F128" s="75">
        <f>SUM(F122:F127)</f>
        <v>435787</v>
      </c>
      <c r="G128" s="65">
        <f>SUM(G122:G127)</f>
        <v>666260</v>
      </c>
      <c r="H128" s="64">
        <f>SUM(H122:H127)</f>
        <v>677028</v>
      </c>
      <c r="I128" s="64">
        <f>SUM(I122:I127)</f>
        <v>758271.3600000001</v>
      </c>
    </row>
    <row r="129" spans="1:9" ht="18.75" x14ac:dyDescent="0.25">
      <c r="A129" s="82"/>
      <c r="B129" s="132"/>
      <c r="C129" s="132"/>
      <c r="D129" s="132"/>
      <c r="E129" s="132"/>
      <c r="F129" s="132"/>
      <c r="G129" s="132"/>
      <c r="H129" s="132"/>
      <c r="I129" s="19"/>
    </row>
    <row r="130" spans="1:9" ht="18.75" x14ac:dyDescent="0.2">
      <c r="A130" s="82" t="s">
        <v>329</v>
      </c>
      <c r="B130" s="132"/>
      <c r="C130" s="132"/>
      <c r="D130" s="132"/>
      <c r="E130" s="132"/>
      <c r="F130" s="132"/>
      <c r="G130" s="132"/>
      <c r="H130" s="132"/>
      <c r="I130" s="132"/>
    </row>
    <row r="131" spans="1:9" ht="18.75" x14ac:dyDescent="0.2">
      <c r="A131" s="28">
        <v>1</v>
      </c>
      <c r="B131" s="37" t="s">
        <v>186</v>
      </c>
      <c r="C131" s="38" t="s">
        <v>430</v>
      </c>
      <c r="D131" s="39" t="s">
        <v>34</v>
      </c>
      <c r="E131" s="32">
        <v>93</v>
      </c>
      <c r="F131" s="33">
        <v>818400</v>
      </c>
      <c r="G131" s="34">
        <v>1038637.17</v>
      </c>
      <c r="H131" s="34">
        <v>1038637.17</v>
      </c>
      <c r="I131" s="64">
        <f>H131*1.12</f>
        <v>1163273.6304000001</v>
      </c>
    </row>
    <row r="132" spans="1:9" ht="12.75" x14ac:dyDescent="0.2">
      <c r="A132"/>
      <c r="B132"/>
      <c r="C132"/>
      <c r="D132"/>
      <c r="E132"/>
      <c r="F132"/>
      <c r="G132"/>
      <c r="H132"/>
      <c r="I132"/>
    </row>
    <row r="133" spans="1:9" ht="18.75" x14ac:dyDescent="0.2">
      <c r="A133" s="82" t="s">
        <v>328</v>
      </c>
      <c r="B133" s="132"/>
      <c r="C133" s="132"/>
      <c r="D133" s="132"/>
      <c r="E133" s="132"/>
      <c r="F133" s="132"/>
      <c r="G133" s="132"/>
      <c r="H133" s="132"/>
      <c r="I133" s="132"/>
    </row>
    <row r="134" spans="1:9" ht="18.75" x14ac:dyDescent="0.2">
      <c r="A134" s="28">
        <v>1</v>
      </c>
      <c r="B134" s="37" t="s">
        <v>188</v>
      </c>
      <c r="C134" s="38" t="s">
        <v>431</v>
      </c>
      <c r="D134" s="39" t="s">
        <v>34</v>
      </c>
      <c r="E134" s="32">
        <v>1</v>
      </c>
      <c r="F134" s="33">
        <v>68688</v>
      </c>
      <c r="G134" s="33">
        <v>76023.33</v>
      </c>
      <c r="H134" s="33">
        <v>76023.33</v>
      </c>
      <c r="I134" s="64">
        <f>H134*1.12</f>
        <v>85146.129600000015</v>
      </c>
    </row>
    <row r="135" spans="1:9" ht="12.75" x14ac:dyDescent="0.2">
      <c r="A135"/>
      <c r="B135"/>
      <c r="C135"/>
      <c r="D135"/>
      <c r="E135"/>
      <c r="F135"/>
      <c r="G135"/>
      <c r="H135"/>
      <c r="I135"/>
    </row>
    <row r="136" spans="1:9" ht="18.75" x14ac:dyDescent="0.2">
      <c r="A136" s="101" t="s">
        <v>330</v>
      </c>
      <c r="B136" s="102"/>
      <c r="C136" s="102"/>
      <c r="D136" s="102"/>
      <c r="E136" s="102"/>
      <c r="F136" s="102"/>
      <c r="G136" s="102"/>
      <c r="H136" s="102"/>
      <c r="I136" s="102"/>
    </row>
    <row r="137" spans="1:9" ht="18.75" x14ac:dyDescent="0.2">
      <c r="A137" s="45">
        <v>1</v>
      </c>
      <c r="B137" s="12">
        <v>44853373</v>
      </c>
      <c r="C137" s="16" t="s">
        <v>432</v>
      </c>
      <c r="D137" s="14" t="s">
        <v>210</v>
      </c>
      <c r="E137" s="44">
        <v>10</v>
      </c>
      <c r="F137" s="33">
        <v>17890</v>
      </c>
      <c r="G137" s="34">
        <v>15740</v>
      </c>
      <c r="H137" s="34">
        <v>17890</v>
      </c>
      <c r="I137" s="34">
        <f>H137*1.12</f>
        <v>20036.800000000003</v>
      </c>
    </row>
    <row r="138" spans="1:9" ht="18.75" x14ac:dyDescent="0.2">
      <c r="A138" s="45">
        <v>2</v>
      </c>
      <c r="B138" s="12">
        <v>45102634</v>
      </c>
      <c r="C138" s="13" t="s">
        <v>433</v>
      </c>
      <c r="D138" s="14" t="s">
        <v>210</v>
      </c>
      <c r="E138" s="44">
        <v>140</v>
      </c>
      <c r="F138" s="33">
        <v>56000</v>
      </c>
      <c r="G138" s="34">
        <v>216020</v>
      </c>
      <c r="H138" s="34">
        <v>216020</v>
      </c>
      <c r="I138" s="34">
        <f t="shared" ref="I138:I146" si="6">H138*1.12</f>
        <v>241942.40000000002</v>
      </c>
    </row>
    <row r="139" spans="1:9" ht="18.75" x14ac:dyDescent="0.2">
      <c r="A139" s="45">
        <v>3</v>
      </c>
      <c r="B139" s="12" t="s">
        <v>225</v>
      </c>
      <c r="C139" s="13" t="s">
        <v>434</v>
      </c>
      <c r="D139" s="14" t="s">
        <v>210</v>
      </c>
      <c r="E139" s="44">
        <v>2</v>
      </c>
      <c r="F139" s="33">
        <v>6544</v>
      </c>
      <c r="G139" s="34">
        <v>4572</v>
      </c>
      <c r="H139" s="34">
        <v>6544</v>
      </c>
      <c r="I139" s="34">
        <f t="shared" si="6"/>
        <v>7329.2800000000007</v>
      </c>
    </row>
    <row r="140" spans="1:9" ht="18.75" x14ac:dyDescent="0.2">
      <c r="A140" s="45">
        <v>4</v>
      </c>
      <c r="B140" s="12">
        <v>45503380</v>
      </c>
      <c r="C140" s="16" t="s">
        <v>435</v>
      </c>
      <c r="D140" s="14" t="s">
        <v>210</v>
      </c>
      <c r="E140" s="44">
        <v>3</v>
      </c>
      <c r="F140" s="33">
        <v>2115</v>
      </c>
      <c r="G140" s="34">
        <v>1933.84</v>
      </c>
      <c r="H140" s="34">
        <v>2115</v>
      </c>
      <c r="I140" s="34">
        <f t="shared" si="6"/>
        <v>2368.8000000000002</v>
      </c>
    </row>
    <row r="141" spans="1:9" ht="18.75" x14ac:dyDescent="0.2">
      <c r="A141" s="45">
        <v>5</v>
      </c>
      <c r="B141" s="12" t="s">
        <v>254</v>
      </c>
      <c r="C141" s="13" t="s">
        <v>436</v>
      </c>
      <c r="D141" s="14" t="s">
        <v>210</v>
      </c>
      <c r="E141" s="44">
        <v>2</v>
      </c>
      <c r="F141" s="33">
        <v>5398</v>
      </c>
      <c r="G141" s="34">
        <v>2437.5</v>
      </c>
      <c r="H141" s="34">
        <v>5398</v>
      </c>
      <c r="I141" s="34">
        <f t="shared" si="6"/>
        <v>6045.76</v>
      </c>
    </row>
    <row r="142" spans="1:9" ht="18.75" x14ac:dyDescent="0.2">
      <c r="A142" s="45">
        <v>6</v>
      </c>
      <c r="B142" s="12" t="s">
        <v>258</v>
      </c>
      <c r="C142" s="13" t="s">
        <v>437</v>
      </c>
      <c r="D142" s="14" t="s">
        <v>210</v>
      </c>
      <c r="E142" s="44">
        <v>1</v>
      </c>
      <c r="F142" s="33">
        <v>3293</v>
      </c>
      <c r="G142" s="34">
        <v>2612.5</v>
      </c>
      <c r="H142" s="34">
        <v>3293</v>
      </c>
      <c r="I142" s="34">
        <f t="shared" si="6"/>
        <v>3688.1600000000003</v>
      </c>
    </row>
    <row r="143" spans="1:9" ht="18.75" x14ac:dyDescent="0.2">
      <c r="A143" s="45">
        <v>7</v>
      </c>
      <c r="B143" s="12" t="s">
        <v>282</v>
      </c>
      <c r="C143" s="13" t="s">
        <v>438</v>
      </c>
      <c r="D143" s="14" t="s">
        <v>210</v>
      </c>
      <c r="E143" s="44">
        <v>1</v>
      </c>
      <c r="F143" s="33">
        <v>6032</v>
      </c>
      <c r="G143" s="34">
        <v>5278.69</v>
      </c>
      <c r="H143" s="34">
        <v>6032</v>
      </c>
      <c r="I143" s="34">
        <f t="shared" si="6"/>
        <v>6755.8400000000011</v>
      </c>
    </row>
    <row r="144" spans="1:9" ht="18.75" x14ac:dyDescent="0.2">
      <c r="A144" s="45">
        <v>8</v>
      </c>
      <c r="B144" s="12" t="s">
        <v>284</v>
      </c>
      <c r="C144" s="13" t="s">
        <v>439</v>
      </c>
      <c r="D144" s="14" t="s">
        <v>210</v>
      </c>
      <c r="E144" s="44">
        <v>1</v>
      </c>
      <c r="F144" s="33">
        <v>7252</v>
      </c>
      <c r="G144" s="34">
        <v>36022</v>
      </c>
      <c r="H144" s="34">
        <v>36022</v>
      </c>
      <c r="I144" s="34">
        <f t="shared" si="6"/>
        <v>40344.640000000007</v>
      </c>
    </row>
    <row r="145" spans="1:9" ht="18.75" x14ac:dyDescent="0.2">
      <c r="A145" s="45">
        <v>9</v>
      </c>
      <c r="B145" s="12" t="s">
        <v>302</v>
      </c>
      <c r="C145" s="13" t="s">
        <v>440</v>
      </c>
      <c r="D145" s="14" t="s">
        <v>210</v>
      </c>
      <c r="E145" s="44">
        <v>13</v>
      </c>
      <c r="F145" s="33">
        <v>173186</v>
      </c>
      <c r="G145" s="34">
        <v>166969.26</v>
      </c>
      <c r="H145" s="34">
        <v>173186</v>
      </c>
      <c r="I145" s="34">
        <f t="shared" si="6"/>
        <v>193968.32</v>
      </c>
    </row>
    <row r="146" spans="1:9" ht="18.75" x14ac:dyDescent="0.2">
      <c r="A146" s="45">
        <v>10</v>
      </c>
      <c r="B146" s="12" t="s">
        <v>308</v>
      </c>
      <c r="C146" s="13" t="s">
        <v>441</v>
      </c>
      <c r="D146" s="14" t="s">
        <v>210</v>
      </c>
      <c r="E146" s="44">
        <v>6</v>
      </c>
      <c r="F146" s="33">
        <v>24000</v>
      </c>
      <c r="G146" s="34">
        <v>31680</v>
      </c>
      <c r="H146" s="34">
        <v>31680</v>
      </c>
      <c r="I146" s="34">
        <f t="shared" si="6"/>
        <v>35481.600000000006</v>
      </c>
    </row>
    <row r="147" spans="1:9" ht="39" customHeight="1" x14ac:dyDescent="0.2">
      <c r="A147" s="104" t="s">
        <v>697</v>
      </c>
      <c r="B147" s="105"/>
      <c r="C147" s="105"/>
      <c r="D147" s="105"/>
      <c r="E147" s="106"/>
      <c r="F147" s="77">
        <f>SUM(F137:F146)</f>
        <v>301710</v>
      </c>
      <c r="G147" s="65">
        <f>SUM(G137:G146)</f>
        <v>483265.79000000004</v>
      </c>
      <c r="H147" s="64">
        <f>SUM(H137:H146)</f>
        <v>498180</v>
      </c>
      <c r="I147" s="64">
        <f>SUM(I137:I146)</f>
        <v>557961.60000000009</v>
      </c>
    </row>
    <row r="148" spans="1:9" ht="12.75" x14ac:dyDescent="0.2">
      <c r="A148"/>
      <c r="B148"/>
      <c r="C148"/>
      <c r="D148"/>
      <c r="E148"/>
      <c r="F148"/>
      <c r="G148"/>
      <c r="H148"/>
      <c r="I148"/>
    </row>
    <row r="149" spans="1:9" ht="27.75" customHeight="1" x14ac:dyDescent="0.2">
      <c r="A149" s="101" t="s">
        <v>331</v>
      </c>
      <c r="B149" s="102"/>
      <c r="C149" s="102"/>
      <c r="D149" s="102"/>
      <c r="E149" s="102"/>
      <c r="F149" s="102"/>
      <c r="G149" s="102"/>
      <c r="H149" s="102"/>
      <c r="I149" s="102"/>
    </row>
    <row r="150" spans="1:9" ht="18.75" x14ac:dyDescent="0.2">
      <c r="A150" s="12">
        <v>1</v>
      </c>
      <c r="B150" s="12">
        <v>44802792</v>
      </c>
      <c r="C150" s="13" t="s">
        <v>220</v>
      </c>
      <c r="D150" s="14" t="s">
        <v>210</v>
      </c>
      <c r="E150" s="32">
        <v>1</v>
      </c>
      <c r="F150" s="33">
        <v>127110</v>
      </c>
      <c r="G150" s="34">
        <v>150922.21</v>
      </c>
      <c r="H150" s="34">
        <v>150922.21</v>
      </c>
      <c r="I150" s="34">
        <f>H150*1.12</f>
        <v>169032.87520000001</v>
      </c>
    </row>
    <row r="151" spans="1:9" ht="18.75" x14ac:dyDescent="0.2">
      <c r="A151" s="45">
        <v>2</v>
      </c>
      <c r="B151" s="12">
        <v>45503375</v>
      </c>
      <c r="C151" s="16" t="s">
        <v>442</v>
      </c>
      <c r="D151" s="14" t="s">
        <v>210</v>
      </c>
      <c r="E151" s="44">
        <v>2</v>
      </c>
      <c r="F151" s="33">
        <v>3002</v>
      </c>
      <c r="G151" s="34">
        <v>3174</v>
      </c>
      <c r="H151" s="34">
        <v>3174</v>
      </c>
      <c r="I151" s="34">
        <f t="shared" ref="I151:I158" si="7">H151*1.12</f>
        <v>3554.8800000000006</v>
      </c>
    </row>
    <row r="152" spans="1:9" ht="18.75" x14ac:dyDescent="0.2">
      <c r="A152" s="12">
        <v>3</v>
      </c>
      <c r="B152" s="12">
        <v>45503387</v>
      </c>
      <c r="C152" s="16" t="s">
        <v>443</v>
      </c>
      <c r="D152" s="14" t="s">
        <v>210</v>
      </c>
      <c r="E152" s="44">
        <v>7</v>
      </c>
      <c r="F152" s="33">
        <v>2639</v>
      </c>
      <c r="G152" s="34">
        <v>714</v>
      </c>
      <c r="H152" s="34">
        <v>2639</v>
      </c>
      <c r="I152" s="34">
        <f t="shared" si="7"/>
        <v>2955.6800000000003</v>
      </c>
    </row>
    <row r="153" spans="1:9" ht="18.75" x14ac:dyDescent="0.2">
      <c r="A153" s="45">
        <v>4</v>
      </c>
      <c r="B153" s="12" t="s">
        <v>276</v>
      </c>
      <c r="C153" s="13" t="s">
        <v>444</v>
      </c>
      <c r="D153" s="14" t="s">
        <v>210</v>
      </c>
      <c r="E153" s="44">
        <v>1</v>
      </c>
      <c r="F153" s="33">
        <v>1774</v>
      </c>
      <c r="G153" s="34">
        <v>3379.62</v>
      </c>
      <c r="H153" s="34">
        <v>3379.62</v>
      </c>
      <c r="I153" s="34">
        <f t="shared" si="7"/>
        <v>3785.1744000000003</v>
      </c>
    </row>
    <row r="154" spans="1:9" ht="18.75" x14ac:dyDescent="0.2">
      <c r="A154" s="12">
        <v>5</v>
      </c>
      <c r="B154" s="12" t="s">
        <v>278</v>
      </c>
      <c r="C154" s="13" t="s">
        <v>445</v>
      </c>
      <c r="D154" s="14" t="s">
        <v>210</v>
      </c>
      <c r="E154" s="44">
        <v>1</v>
      </c>
      <c r="F154" s="33">
        <v>4184</v>
      </c>
      <c r="G154" s="34">
        <v>3379.62</v>
      </c>
      <c r="H154" s="34">
        <v>4184</v>
      </c>
      <c r="I154" s="34">
        <f t="shared" si="7"/>
        <v>4686.0800000000008</v>
      </c>
    </row>
    <row r="155" spans="1:9" ht="18.75" x14ac:dyDescent="0.2">
      <c r="A155" s="12">
        <v>6</v>
      </c>
      <c r="B155" s="12" t="s">
        <v>280</v>
      </c>
      <c r="C155" s="13" t="s">
        <v>446</v>
      </c>
      <c r="D155" s="14" t="s">
        <v>210</v>
      </c>
      <c r="E155" s="44">
        <v>1</v>
      </c>
      <c r="F155" s="33">
        <v>2663</v>
      </c>
      <c r="G155" s="34">
        <v>3629.23</v>
      </c>
      <c r="H155" s="34">
        <v>3629.23</v>
      </c>
      <c r="I155" s="34">
        <f t="shared" si="7"/>
        <v>4064.7376000000004</v>
      </c>
    </row>
    <row r="156" spans="1:9" ht="18.75" x14ac:dyDescent="0.2">
      <c r="A156" s="45">
        <v>7</v>
      </c>
      <c r="B156" s="12">
        <v>47209177</v>
      </c>
      <c r="C156" s="16" t="s">
        <v>447</v>
      </c>
      <c r="D156" s="14" t="s">
        <v>210</v>
      </c>
      <c r="E156" s="44">
        <v>17</v>
      </c>
      <c r="F156" s="33">
        <v>13804</v>
      </c>
      <c r="G156" s="34">
        <v>8636</v>
      </c>
      <c r="H156" s="34">
        <v>13804</v>
      </c>
      <c r="I156" s="34">
        <f t="shared" si="7"/>
        <v>15460.480000000001</v>
      </c>
    </row>
    <row r="157" spans="1:9" ht="18.75" x14ac:dyDescent="0.2">
      <c r="A157" s="12">
        <v>8</v>
      </c>
      <c r="B157" s="17" t="s">
        <v>314</v>
      </c>
      <c r="C157" s="13" t="s">
        <v>448</v>
      </c>
      <c r="D157" s="18" t="s">
        <v>210</v>
      </c>
      <c r="E157" s="44">
        <v>18</v>
      </c>
      <c r="F157" s="33">
        <v>9810</v>
      </c>
      <c r="G157" s="34">
        <v>6102</v>
      </c>
      <c r="H157" s="34">
        <v>9810</v>
      </c>
      <c r="I157" s="34">
        <f t="shared" si="7"/>
        <v>10987.2</v>
      </c>
    </row>
    <row r="158" spans="1:9" ht="18.75" x14ac:dyDescent="0.2">
      <c r="A158" s="12">
        <v>9</v>
      </c>
      <c r="B158" s="17" t="s">
        <v>316</v>
      </c>
      <c r="C158" s="13" t="s">
        <v>449</v>
      </c>
      <c r="D158" s="10" t="s">
        <v>210</v>
      </c>
      <c r="E158" s="44">
        <v>7</v>
      </c>
      <c r="F158" s="33">
        <v>4242</v>
      </c>
      <c r="G158" s="34">
        <v>3444</v>
      </c>
      <c r="H158" s="34">
        <v>4242</v>
      </c>
      <c r="I158" s="34">
        <f t="shared" si="7"/>
        <v>4751.0400000000009</v>
      </c>
    </row>
    <row r="159" spans="1:9" ht="31.5" customHeight="1" x14ac:dyDescent="0.2">
      <c r="A159" s="91" t="s">
        <v>697</v>
      </c>
      <c r="B159" s="92"/>
      <c r="C159" s="92"/>
      <c r="D159" s="92"/>
      <c r="E159" s="93"/>
      <c r="F159" s="75">
        <f>SUM(F150:F158)</f>
        <v>169228</v>
      </c>
      <c r="G159" s="65">
        <f>SUM(G150:G158)</f>
        <v>183380.68</v>
      </c>
      <c r="H159" s="64">
        <f>SUM(H150:H158)</f>
        <v>195784.06</v>
      </c>
      <c r="I159" s="64">
        <f>SUM(I150:I158)</f>
        <v>219278.14720000001</v>
      </c>
    </row>
    <row r="160" spans="1:9" ht="12.75" x14ac:dyDescent="0.2">
      <c r="A160"/>
      <c r="B160"/>
      <c r="C160"/>
      <c r="D160"/>
      <c r="E160"/>
      <c r="F160"/>
      <c r="G160"/>
      <c r="H160"/>
      <c r="I160"/>
    </row>
    <row r="161" spans="1:9" ht="31.5" customHeight="1" x14ac:dyDescent="0.2">
      <c r="A161" s="101" t="s">
        <v>332</v>
      </c>
      <c r="B161" s="102"/>
      <c r="C161" s="102"/>
      <c r="D161" s="102"/>
      <c r="E161" s="102"/>
      <c r="F161" s="102"/>
      <c r="G161" s="102"/>
      <c r="H161" s="102"/>
      <c r="I161" s="102"/>
    </row>
    <row r="162" spans="1:9" ht="26.25" customHeight="1" x14ac:dyDescent="0.2">
      <c r="A162" s="47">
        <v>1</v>
      </c>
      <c r="B162" s="12">
        <v>45503394</v>
      </c>
      <c r="C162" s="16" t="s">
        <v>450</v>
      </c>
      <c r="D162" s="14" t="s">
        <v>210</v>
      </c>
      <c r="E162" s="44">
        <v>9</v>
      </c>
      <c r="F162" s="33">
        <v>2151</v>
      </c>
      <c r="G162" s="34">
        <v>448.39</v>
      </c>
      <c r="H162" s="34">
        <v>2151</v>
      </c>
      <c r="I162" s="34">
        <f>H162*1.12</f>
        <v>2409.1200000000003</v>
      </c>
    </row>
    <row r="163" spans="1:9" ht="18.75" x14ac:dyDescent="0.2">
      <c r="A163" s="47">
        <v>2</v>
      </c>
      <c r="B163" s="12" t="s">
        <v>243</v>
      </c>
      <c r="C163" s="13" t="s">
        <v>451</v>
      </c>
      <c r="D163" s="14" t="s">
        <v>210</v>
      </c>
      <c r="E163" s="44">
        <v>2</v>
      </c>
      <c r="F163" s="33">
        <v>3496</v>
      </c>
      <c r="G163" s="34">
        <v>5536</v>
      </c>
      <c r="H163" s="34">
        <v>5536</v>
      </c>
      <c r="I163" s="34">
        <f t="shared" ref="I163:I169" si="8">H163*1.12</f>
        <v>6200.3200000000006</v>
      </c>
    </row>
    <row r="164" spans="1:9" ht="18.75" x14ac:dyDescent="0.2">
      <c r="A164" s="47">
        <v>3</v>
      </c>
      <c r="B164" s="12" t="s">
        <v>29</v>
      </c>
      <c r="C164" s="13" t="s">
        <v>360</v>
      </c>
      <c r="D164" s="14" t="s">
        <v>210</v>
      </c>
      <c r="E164" s="44">
        <v>20</v>
      </c>
      <c r="F164" s="33">
        <v>19680</v>
      </c>
      <c r="G164" s="34">
        <v>15396.84</v>
      </c>
      <c r="H164" s="34">
        <v>19680</v>
      </c>
      <c r="I164" s="34">
        <f t="shared" si="8"/>
        <v>22041.600000000002</v>
      </c>
    </row>
    <row r="165" spans="1:9" ht="18.75" x14ac:dyDescent="0.2">
      <c r="A165" s="47">
        <v>4</v>
      </c>
      <c r="B165" s="12" t="s">
        <v>30</v>
      </c>
      <c r="C165" s="13" t="s">
        <v>452</v>
      </c>
      <c r="D165" s="14" t="s">
        <v>210</v>
      </c>
      <c r="E165" s="44">
        <v>5</v>
      </c>
      <c r="F165" s="33">
        <v>19175</v>
      </c>
      <c r="G165" s="34">
        <v>8405</v>
      </c>
      <c r="H165" s="34">
        <v>19175</v>
      </c>
      <c r="I165" s="34">
        <f t="shared" si="8"/>
        <v>21476.000000000004</v>
      </c>
    </row>
    <row r="166" spans="1:9" ht="18.75" x14ac:dyDescent="0.2">
      <c r="A166" s="47">
        <v>5</v>
      </c>
      <c r="B166" s="12" t="s">
        <v>246</v>
      </c>
      <c r="C166" s="13" t="s">
        <v>453</v>
      </c>
      <c r="D166" s="14" t="s">
        <v>210</v>
      </c>
      <c r="E166" s="44">
        <v>50</v>
      </c>
      <c r="F166" s="33">
        <v>60100</v>
      </c>
      <c r="G166" s="34">
        <v>50700</v>
      </c>
      <c r="H166" s="34">
        <v>60100</v>
      </c>
      <c r="I166" s="34">
        <f t="shared" si="8"/>
        <v>67312</v>
      </c>
    </row>
    <row r="167" spans="1:9" ht="18.75" x14ac:dyDescent="0.2">
      <c r="A167" s="47">
        <v>6</v>
      </c>
      <c r="B167" s="12" t="s">
        <v>248</v>
      </c>
      <c r="C167" s="13" t="s">
        <v>454</v>
      </c>
      <c r="D167" s="14" t="s">
        <v>210</v>
      </c>
      <c r="E167" s="44">
        <v>31</v>
      </c>
      <c r="F167" s="33">
        <v>25110</v>
      </c>
      <c r="G167" s="34">
        <v>23839</v>
      </c>
      <c r="H167" s="34">
        <v>25110</v>
      </c>
      <c r="I167" s="34">
        <f t="shared" si="8"/>
        <v>28123.200000000004</v>
      </c>
    </row>
    <row r="168" spans="1:9" ht="18.75" x14ac:dyDescent="0.2">
      <c r="A168" s="47">
        <v>7</v>
      </c>
      <c r="B168" s="12" t="s">
        <v>250</v>
      </c>
      <c r="C168" s="13" t="s">
        <v>455</v>
      </c>
      <c r="D168" s="14" t="s">
        <v>210</v>
      </c>
      <c r="E168" s="44">
        <v>10</v>
      </c>
      <c r="F168" s="33">
        <v>8310</v>
      </c>
      <c r="G168" s="34">
        <v>7150</v>
      </c>
      <c r="H168" s="34">
        <v>8310</v>
      </c>
      <c r="I168" s="34">
        <f t="shared" si="8"/>
        <v>9307.2000000000007</v>
      </c>
    </row>
    <row r="169" spans="1:9" ht="18.75" x14ac:dyDescent="0.2">
      <c r="A169" s="47">
        <v>8</v>
      </c>
      <c r="B169" s="12" t="s">
        <v>252</v>
      </c>
      <c r="C169" s="13" t="s">
        <v>456</v>
      </c>
      <c r="D169" s="14" t="s">
        <v>210</v>
      </c>
      <c r="E169" s="44">
        <v>5</v>
      </c>
      <c r="F169" s="33">
        <v>15890</v>
      </c>
      <c r="G169" s="34">
        <v>12460</v>
      </c>
      <c r="H169" s="34">
        <v>15890</v>
      </c>
      <c r="I169" s="34">
        <f t="shared" si="8"/>
        <v>17796.800000000003</v>
      </c>
    </row>
    <row r="170" spans="1:9" ht="18.75" x14ac:dyDescent="0.2">
      <c r="A170" s="104" t="s">
        <v>697</v>
      </c>
      <c r="B170" s="105"/>
      <c r="C170" s="105"/>
      <c r="D170" s="105"/>
      <c r="E170" s="106"/>
      <c r="F170" s="75">
        <f>SUM(F162:F169)</f>
        <v>153912</v>
      </c>
      <c r="G170" s="65">
        <f>SUM(G162:G169)</f>
        <v>123935.23</v>
      </c>
      <c r="H170" s="64">
        <f>SUM(H162:H169)</f>
        <v>155952</v>
      </c>
      <c r="I170" s="64">
        <f>SUM(I162:I169)</f>
        <v>174666.24000000005</v>
      </c>
    </row>
    <row r="171" spans="1:9" ht="12.75" x14ac:dyDescent="0.2">
      <c r="A171"/>
      <c r="B171"/>
      <c r="C171"/>
      <c r="D171"/>
      <c r="E171"/>
      <c r="F171"/>
      <c r="G171"/>
      <c r="H171"/>
      <c r="I171"/>
    </row>
    <row r="172" spans="1:9" ht="18.75" x14ac:dyDescent="0.2">
      <c r="A172" s="107" t="s">
        <v>335</v>
      </c>
      <c r="B172" s="108"/>
      <c r="C172" s="108"/>
      <c r="D172" s="108"/>
      <c r="E172" s="108"/>
      <c r="F172" s="108"/>
      <c r="G172" s="108"/>
      <c r="H172" s="108"/>
      <c r="I172" s="108"/>
    </row>
    <row r="173" spans="1:9" ht="18.75" x14ac:dyDescent="0.2">
      <c r="A173" s="47">
        <v>1</v>
      </c>
      <c r="B173" s="12" t="s">
        <v>256</v>
      </c>
      <c r="C173" s="13" t="s">
        <v>457</v>
      </c>
      <c r="D173" s="14" t="s">
        <v>210</v>
      </c>
      <c r="E173" s="32">
        <v>27</v>
      </c>
      <c r="F173" s="33">
        <v>43092</v>
      </c>
      <c r="G173" s="34">
        <v>31358.85</v>
      </c>
      <c r="H173" s="34">
        <v>43092</v>
      </c>
      <c r="I173" s="34">
        <f>H173*1.12</f>
        <v>48263.040000000008</v>
      </c>
    </row>
    <row r="174" spans="1:9" ht="18.75" x14ac:dyDescent="0.2">
      <c r="A174" s="47">
        <v>2</v>
      </c>
      <c r="B174" s="12" t="s">
        <v>260</v>
      </c>
      <c r="C174" s="13" t="s">
        <v>458</v>
      </c>
      <c r="D174" s="14" t="s">
        <v>210</v>
      </c>
      <c r="E174" s="32">
        <v>5</v>
      </c>
      <c r="F174" s="33">
        <v>32930</v>
      </c>
      <c r="G174" s="34">
        <v>17329</v>
      </c>
      <c r="H174" s="34">
        <v>32930</v>
      </c>
      <c r="I174" s="34">
        <f t="shared" ref="I174:I181" si="9">H174*1.12</f>
        <v>36881.600000000006</v>
      </c>
    </row>
    <row r="175" spans="1:9" ht="18.75" x14ac:dyDescent="0.2">
      <c r="A175" s="47">
        <v>3</v>
      </c>
      <c r="B175" s="12" t="s">
        <v>262</v>
      </c>
      <c r="C175" s="13" t="s">
        <v>459</v>
      </c>
      <c r="D175" s="14" t="s">
        <v>210</v>
      </c>
      <c r="E175" s="32">
        <v>5</v>
      </c>
      <c r="F175" s="33">
        <v>24895</v>
      </c>
      <c r="G175" s="34">
        <v>21190</v>
      </c>
      <c r="H175" s="34">
        <v>24895</v>
      </c>
      <c r="I175" s="34">
        <f t="shared" si="9"/>
        <v>27882.400000000001</v>
      </c>
    </row>
    <row r="176" spans="1:9" ht="18.75" x14ac:dyDescent="0.2">
      <c r="A176" s="47">
        <v>4</v>
      </c>
      <c r="B176" s="12" t="s">
        <v>264</v>
      </c>
      <c r="C176" s="13" t="s">
        <v>460</v>
      </c>
      <c r="D176" s="14" t="s">
        <v>210</v>
      </c>
      <c r="E176" s="32">
        <v>8</v>
      </c>
      <c r="F176" s="33">
        <v>9592</v>
      </c>
      <c r="G176" s="34">
        <v>5020</v>
      </c>
      <c r="H176" s="34">
        <v>9592</v>
      </c>
      <c r="I176" s="34">
        <f t="shared" si="9"/>
        <v>10743.04</v>
      </c>
    </row>
    <row r="177" spans="1:9" ht="18.75" x14ac:dyDescent="0.2">
      <c r="A177" s="47">
        <v>5</v>
      </c>
      <c r="B177" s="12" t="s">
        <v>266</v>
      </c>
      <c r="C177" s="13" t="s">
        <v>461</v>
      </c>
      <c r="D177" s="14" t="s">
        <v>210</v>
      </c>
      <c r="E177" s="44">
        <v>21</v>
      </c>
      <c r="F177" s="33">
        <v>26691</v>
      </c>
      <c r="G177" s="34">
        <v>24717</v>
      </c>
      <c r="H177" s="34">
        <v>26691</v>
      </c>
      <c r="I177" s="34">
        <f t="shared" si="9"/>
        <v>29893.920000000002</v>
      </c>
    </row>
    <row r="178" spans="1:9" ht="18.75" x14ac:dyDescent="0.2">
      <c r="A178" s="47">
        <v>6</v>
      </c>
      <c r="B178" s="12" t="s">
        <v>268</v>
      </c>
      <c r="C178" s="13" t="s">
        <v>462</v>
      </c>
      <c r="D178" s="14" t="s">
        <v>210</v>
      </c>
      <c r="E178" s="44">
        <v>18</v>
      </c>
      <c r="F178" s="33">
        <v>30510</v>
      </c>
      <c r="G178" s="34">
        <v>24084</v>
      </c>
      <c r="H178" s="34">
        <v>30510</v>
      </c>
      <c r="I178" s="34">
        <f t="shared" si="9"/>
        <v>34171.200000000004</v>
      </c>
    </row>
    <row r="179" spans="1:9" ht="18.75" x14ac:dyDescent="0.2">
      <c r="A179" s="47">
        <v>7</v>
      </c>
      <c r="B179" s="12" t="s">
        <v>270</v>
      </c>
      <c r="C179" s="13" t="s">
        <v>463</v>
      </c>
      <c r="D179" s="14" t="s">
        <v>210</v>
      </c>
      <c r="E179" s="44">
        <v>48</v>
      </c>
      <c r="F179" s="33">
        <v>88320</v>
      </c>
      <c r="G179" s="34">
        <v>64704</v>
      </c>
      <c r="H179" s="34">
        <v>88320</v>
      </c>
      <c r="I179" s="34">
        <f t="shared" si="9"/>
        <v>98918.400000000009</v>
      </c>
    </row>
    <row r="180" spans="1:9" ht="18.75" x14ac:dyDescent="0.2">
      <c r="A180" s="47">
        <v>8</v>
      </c>
      <c r="B180" s="12" t="s">
        <v>272</v>
      </c>
      <c r="C180" s="13" t="s">
        <v>464</v>
      </c>
      <c r="D180" s="14" t="s">
        <v>210</v>
      </c>
      <c r="E180" s="44">
        <v>6</v>
      </c>
      <c r="F180" s="33">
        <v>27810</v>
      </c>
      <c r="G180" s="34">
        <v>21012</v>
      </c>
      <c r="H180" s="34">
        <v>27810</v>
      </c>
      <c r="I180" s="34">
        <f t="shared" si="9"/>
        <v>31147.200000000004</v>
      </c>
    </row>
    <row r="181" spans="1:9" ht="18.75" x14ac:dyDescent="0.2">
      <c r="A181" s="47">
        <v>9</v>
      </c>
      <c r="B181" s="12" t="s">
        <v>274</v>
      </c>
      <c r="C181" s="13" t="s">
        <v>465</v>
      </c>
      <c r="D181" s="14" t="s">
        <v>210</v>
      </c>
      <c r="E181" s="44">
        <v>7</v>
      </c>
      <c r="F181" s="33">
        <v>40768</v>
      </c>
      <c r="G181" s="34">
        <v>17962</v>
      </c>
      <c r="H181" s="34">
        <v>40768</v>
      </c>
      <c r="I181" s="34">
        <f t="shared" si="9"/>
        <v>45660.160000000003</v>
      </c>
    </row>
    <row r="182" spans="1:9" ht="18.75" x14ac:dyDescent="0.2">
      <c r="A182" s="104" t="s">
        <v>697</v>
      </c>
      <c r="B182" s="105"/>
      <c r="C182" s="105"/>
      <c r="D182" s="105"/>
      <c r="E182" s="106"/>
      <c r="F182" s="75">
        <f>SUM(F173:F181)</f>
        <v>324608</v>
      </c>
      <c r="G182" s="65">
        <f>SUM(G173:G181)</f>
        <v>227376.85</v>
      </c>
      <c r="H182" s="64">
        <f>SUM(H173:H181)</f>
        <v>324608</v>
      </c>
      <c r="I182" s="64">
        <f>SUM(I173:I181)</f>
        <v>363560.96000000008</v>
      </c>
    </row>
    <row r="183" spans="1:9" ht="12.75" x14ac:dyDescent="0.2">
      <c r="A183"/>
      <c r="B183"/>
      <c r="C183"/>
      <c r="D183"/>
      <c r="E183"/>
      <c r="F183"/>
      <c r="G183"/>
      <c r="H183"/>
      <c r="I183"/>
    </row>
    <row r="184" spans="1:9" ht="18.75" x14ac:dyDescent="0.2">
      <c r="A184" s="107" t="s">
        <v>336</v>
      </c>
      <c r="B184" s="108"/>
      <c r="C184" s="108"/>
      <c r="D184" s="108"/>
      <c r="E184" s="108"/>
      <c r="F184" s="108"/>
      <c r="G184" s="108"/>
      <c r="H184" s="108"/>
      <c r="I184" s="108"/>
    </row>
    <row r="185" spans="1:9" ht="18.75" x14ac:dyDescent="0.2">
      <c r="A185" s="47">
        <v>1</v>
      </c>
      <c r="B185" s="12" t="s">
        <v>31</v>
      </c>
      <c r="C185" s="13" t="s">
        <v>466</v>
      </c>
      <c r="D185" s="14" t="s">
        <v>210</v>
      </c>
      <c r="E185" s="44">
        <v>1</v>
      </c>
      <c r="F185" s="33">
        <v>54840</v>
      </c>
      <c r="G185" s="34">
        <v>24129.46</v>
      </c>
      <c r="H185" s="34">
        <v>54840</v>
      </c>
      <c r="I185" s="34">
        <f>H185*1.12</f>
        <v>61420.800000000003</v>
      </c>
    </row>
    <row r="186" spans="1:9" ht="18.75" customHeight="1" x14ac:dyDescent="0.2">
      <c r="A186" s="47">
        <v>2</v>
      </c>
      <c r="B186" s="17" t="s">
        <v>312</v>
      </c>
      <c r="C186" s="16" t="s">
        <v>467</v>
      </c>
      <c r="D186" s="17" t="s">
        <v>210</v>
      </c>
      <c r="E186" s="44">
        <v>1</v>
      </c>
      <c r="F186" s="33">
        <v>46750</v>
      </c>
      <c r="G186" s="34">
        <v>34941.9</v>
      </c>
      <c r="H186" s="34">
        <v>46750</v>
      </c>
      <c r="I186" s="34">
        <f t="shared" ref="I186:I187" si="10">H186*1.12</f>
        <v>52360.000000000007</v>
      </c>
    </row>
    <row r="187" spans="1:9" ht="18.75" x14ac:dyDescent="0.2">
      <c r="A187" s="47">
        <v>3</v>
      </c>
      <c r="B187" s="12" t="s">
        <v>306</v>
      </c>
      <c r="C187" s="16" t="s">
        <v>468</v>
      </c>
      <c r="D187" s="14" t="s">
        <v>210</v>
      </c>
      <c r="E187" s="44">
        <v>1</v>
      </c>
      <c r="F187" s="33">
        <v>94400</v>
      </c>
      <c r="G187" s="34">
        <v>81249.11</v>
      </c>
      <c r="H187" s="34">
        <v>94400</v>
      </c>
      <c r="I187" s="34">
        <f t="shared" si="10"/>
        <v>105728.00000000001</v>
      </c>
    </row>
    <row r="188" spans="1:9" ht="18.75" x14ac:dyDescent="0.2">
      <c r="A188" s="104" t="s">
        <v>697</v>
      </c>
      <c r="B188" s="105"/>
      <c r="C188" s="105"/>
      <c r="D188" s="105"/>
      <c r="E188" s="106"/>
      <c r="F188" s="75">
        <f>SUM(F185:F187)</f>
        <v>195990</v>
      </c>
      <c r="G188" s="65">
        <f>SUM(G185:G187)</f>
        <v>140320.47</v>
      </c>
      <c r="H188" s="64">
        <f>SUM(H185:H187)</f>
        <v>195990</v>
      </c>
      <c r="I188" s="64">
        <f>SUM(I185:I187)</f>
        <v>219508.80000000005</v>
      </c>
    </row>
    <row r="189" spans="1:9" ht="12.75" x14ac:dyDescent="0.2">
      <c r="A189"/>
      <c r="B189"/>
      <c r="C189"/>
      <c r="D189"/>
      <c r="E189"/>
      <c r="F189"/>
      <c r="G189"/>
      <c r="H189"/>
      <c r="I189"/>
    </row>
    <row r="190" spans="1:9" ht="18.75" x14ac:dyDescent="0.2">
      <c r="A190" s="107" t="s">
        <v>337</v>
      </c>
      <c r="B190" s="108"/>
      <c r="C190" s="108"/>
      <c r="D190" s="108"/>
      <c r="E190" s="108"/>
      <c r="F190" s="108"/>
      <c r="G190" s="108"/>
      <c r="H190" s="108"/>
      <c r="I190" s="108"/>
    </row>
    <row r="191" spans="1:9" ht="18.75" x14ac:dyDescent="0.2">
      <c r="A191" s="47">
        <v>1</v>
      </c>
      <c r="B191" s="12" t="s">
        <v>287</v>
      </c>
      <c r="C191" s="13" t="s">
        <v>469</v>
      </c>
      <c r="D191" s="14" t="s">
        <v>210</v>
      </c>
      <c r="E191" s="44">
        <v>2</v>
      </c>
      <c r="F191" s="33">
        <v>46810</v>
      </c>
      <c r="G191" s="34">
        <v>44000</v>
      </c>
      <c r="H191" s="34">
        <v>46810</v>
      </c>
      <c r="I191" s="34">
        <f>H191*1.12</f>
        <v>52427.200000000004</v>
      </c>
    </row>
    <row r="192" spans="1:9" ht="18.75" x14ac:dyDescent="0.2">
      <c r="A192" s="47">
        <v>2</v>
      </c>
      <c r="B192" s="12" t="s">
        <v>289</v>
      </c>
      <c r="C192" s="16" t="s">
        <v>470</v>
      </c>
      <c r="D192" s="14" t="s">
        <v>210</v>
      </c>
      <c r="E192" s="44">
        <v>2</v>
      </c>
      <c r="F192" s="33">
        <v>23760</v>
      </c>
      <c r="G192" s="34">
        <v>58000</v>
      </c>
      <c r="H192" s="34">
        <v>58000</v>
      </c>
      <c r="I192" s="34">
        <f t="shared" ref="I192:I196" si="11">H192*1.12</f>
        <v>64960.000000000007</v>
      </c>
    </row>
    <row r="193" spans="1:9" ht="18.75" x14ac:dyDescent="0.2">
      <c r="A193" s="47">
        <v>3</v>
      </c>
      <c r="B193" s="12" t="s">
        <v>291</v>
      </c>
      <c r="C193" s="13" t="s">
        <v>471</v>
      </c>
      <c r="D193" s="14" t="s">
        <v>210</v>
      </c>
      <c r="E193" s="44">
        <v>1</v>
      </c>
      <c r="F193" s="33">
        <v>2616</v>
      </c>
      <c r="G193" s="34">
        <v>15286</v>
      </c>
      <c r="H193" s="34">
        <v>15286</v>
      </c>
      <c r="I193" s="34">
        <f t="shared" si="11"/>
        <v>17120.320000000003</v>
      </c>
    </row>
    <row r="194" spans="1:9" ht="18.75" x14ac:dyDescent="0.2">
      <c r="A194" s="47">
        <v>4</v>
      </c>
      <c r="B194" s="12" t="s">
        <v>293</v>
      </c>
      <c r="C194" s="13" t="s">
        <v>472</v>
      </c>
      <c r="D194" s="14" t="s">
        <v>210</v>
      </c>
      <c r="E194" s="44">
        <v>75</v>
      </c>
      <c r="F194" s="33">
        <v>211425</v>
      </c>
      <c r="G194" s="34">
        <v>161752</v>
      </c>
      <c r="H194" s="34">
        <v>211425</v>
      </c>
      <c r="I194" s="34">
        <f t="shared" si="11"/>
        <v>236796.00000000003</v>
      </c>
    </row>
    <row r="195" spans="1:9" ht="18.75" x14ac:dyDescent="0.2">
      <c r="A195" s="47">
        <v>5</v>
      </c>
      <c r="B195" s="12" t="s">
        <v>295</v>
      </c>
      <c r="C195" s="16" t="s">
        <v>473</v>
      </c>
      <c r="D195" s="14" t="s">
        <v>210</v>
      </c>
      <c r="E195" s="44">
        <v>6</v>
      </c>
      <c r="F195" s="33">
        <v>6996</v>
      </c>
      <c r="G195" s="34">
        <v>6234</v>
      </c>
      <c r="H195" s="34">
        <v>6996</v>
      </c>
      <c r="I195" s="34">
        <f t="shared" si="11"/>
        <v>7835.52</v>
      </c>
    </row>
    <row r="196" spans="1:9" ht="18.75" x14ac:dyDescent="0.2">
      <c r="A196" s="47">
        <v>6</v>
      </c>
      <c r="B196" s="12">
        <v>47209174</v>
      </c>
      <c r="C196" s="16" t="s">
        <v>474</v>
      </c>
      <c r="D196" s="14" t="s">
        <v>210</v>
      </c>
      <c r="E196" s="44">
        <v>18</v>
      </c>
      <c r="F196" s="33">
        <v>20988</v>
      </c>
      <c r="G196" s="34">
        <v>18486</v>
      </c>
      <c r="H196" s="34">
        <v>20988</v>
      </c>
      <c r="I196" s="34">
        <f t="shared" si="11"/>
        <v>23506.560000000001</v>
      </c>
    </row>
    <row r="197" spans="1:9" ht="18.75" x14ac:dyDescent="0.2">
      <c r="A197" s="104" t="s">
        <v>697</v>
      </c>
      <c r="B197" s="105"/>
      <c r="C197" s="105"/>
      <c r="D197" s="105"/>
      <c r="E197" s="106"/>
      <c r="F197" s="75">
        <f>SUM(F191:F196)</f>
        <v>312595</v>
      </c>
      <c r="G197" s="65">
        <f>SUM(G191:G196)</f>
        <v>303758</v>
      </c>
      <c r="H197" s="64">
        <f>SUM(H191:H196)</f>
        <v>359505</v>
      </c>
      <c r="I197" s="64">
        <f>SUM(I191:I196)</f>
        <v>402645.60000000003</v>
      </c>
    </row>
    <row r="198" spans="1:9" ht="12.75" x14ac:dyDescent="0.2">
      <c r="A198"/>
      <c r="B198"/>
      <c r="C198"/>
      <c r="D198"/>
      <c r="E198"/>
      <c r="F198"/>
      <c r="G198"/>
      <c r="H198"/>
      <c r="I198"/>
    </row>
    <row r="199" spans="1:9" ht="18.75" x14ac:dyDescent="0.2">
      <c r="A199" s="107" t="s">
        <v>338</v>
      </c>
      <c r="B199" s="108"/>
      <c r="C199" s="108"/>
      <c r="D199" s="108"/>
      <c r="E199" s="108"/>
      <c r="F199" s="108"/>
      <c r="G199" s="108"/>
      <c r="H199" s="108"/>
      <c r="I199" s="108"/>
    </row>
    <row r="200" spans="1:9" ht="18.75" x14ac:dyDescent="0.2">
      <c r="A200" s="47">
        <v>1</v>
      </c>
      <c r="B200" s="12" t="s">
        <v>299</v>
      </c>
      <c r="C200" s="13" t="s">
        <v>300</v>
      </c>
      <c r="D200" s="14" t="s">
        <v>301</v>
      </c>
      <c r="E200" s="44">
        <v>0.16500000000000001</v>
      </c>
      <c r="F200" s="33">
        <v>326205</v>
      </c>
      <c r="G200" s="34">
        <v>198891</v>
      </c>
      <c r="H200" s="34">
        <v>326205</v>
      </c>
      <c r="I200" s="34">
        <f>H200*1.12</f>
        <v>365349.60000000003</v>
      </c>
    </row>
    <row r="201" spans="1:9" ht="18.75" x14ac:dyDescent="0.2">
      <c r="A201" s="47">
        <v>2</v>
      </c>
      <c r="B201" s="12" t="s">
        <v>304</v>
      </c>
      <c r="C201" s="16" t="s">
        <v>475</v>
      </c>
      <c r="D201" s="14" t="s">
        <v>210</v>
      </c>
      <c r="E201" s="44">
        <v>1</v>
      </c>
      <c r="F201" s="33">
        <v>17000</v>
      </c>
      <c r="G201" s="34">
        <v>26561.7</v>
      </c>
      <c r="H201" s="34">
        <v>26561.7</v>
      </c>
      <c r="I201" s="34">
        <f t="shared" ref="I201:I202" si="12">H201*1.12</f>
        <v>29749.104000000003</v>
      </c>
    </row>
    <row r="202" spans="1:9" ht="18.75" x14ac:dyDescent="0.2">
      <c r="A202" s="47">
        <v>3</v>
      </c>
      <c r="B202" s="12" t="s">
        <v>310</v>
      </c>
      <c r="C202" s="13" t="s">
        <v>476</v>
      </c>
      <c r="D202" s="14" t="s">
        <v>210</v>
      </c>
      <c r="E202" s="44">
        <v>23</v>
      </c>
      <c r="F202" s="33">
        <v>74451</v>
      </c>
      <c r="G202" s="34">
        <v>56350</v>
      </c>
      <c r="H202" s="34">
        <v>74451</v>
      </c>
      <c r="I202" s="34">
        <f t="shared" si="12"/>
        <v>83385.12000000001</v>
      </c>
    </row>
    <row r="203" spans="1:9" ht="18.75" x14ac:dyDescent="0.2">
      <c r="A203" s="101" t="s">
        <v>319</v>
      </c>
      <c r="B203" s="102"/>
      <c r="C203" s="102"/>
      <c r="D203" s="102"/>
      <c r="E203" s="103"/>
      <c r="F203" s="78">
        <f>SUM(F200:F202)</f>
        <v>417656</v>
      </c>
      <c r="G203" s="69">
        <f>SUM(G200:G202)</f>
        <v>281802.7</v>
      </c>
      <c r="H203" s="70">
        <f>SUM(H200:H202)</f>
        <v>427217.7</v>
      </c>
      <c r="I203" s="64">
        <f>SUM(I200:I202)</f>
        <v>478483.82400000002</v>
      </c>
    </row>
    <row r="204" spans="1:9" ht="18.75" x14ac:dyDescent="0.2">
      <c r="A204" s="127"/>
      <c r="B204" s="128"/>
      <c r="C204" s="128"/>
      <c r="D204" s="128"/>
      <c r="E204" s="128"/>
      <c r="F204" s="128"/>
      <c r="G204" s="128"/>
      <c r="H204" s="128"/>
      <c r="I204" s="128"/>
    </row>
    <row r="205" spans="1:9" ht="18.75" x14ac:dyDescent="0.2">
      <c r="A205" s="123" t="s">
        <v>339</v>
      </c>
      <c r="B205" s="124"/>
      <c r="C205" s="124"/>
      <c r="D205" s="124"/>
      <c r="E205" s="124"/>
      <c r="F205" s="124"/>
      <c r="G205" s="124"/>
      <c r="H205" s="124"/>
      <c r="I205" s="124"/>
    </row>
    <row r="206" spans="1:9" ht="18.75" x14ac:dyDescent="0.3">
      <c r="A206" s="47">
        <v>1</v>
      </c>
      <c r="B206" s="12" t="s">
        <v>208</v>
      </c>
      <c r="C206" s="13" t="s">
        <v>477</v>
      </c>
      <c r="D206" s="14" t="s">
        <v>210</v>
      </c>
      <c r="E206" s="32">
        <v>2</v>
      </c>
      <c r="F206" s="48">
        <v>5752</v>
      </c>
      <c r="G206" s="62">
        <v>7818</v>
      </c>
      <c r="H206" s="62">
        <v>7818</v>
      </c>
      <c r="I206" s="34">
        <f>H206*1.12</f>
        <v>8756.1600000000017</v>
      </c>
    </row>
    <row r="207" spans="1:9" ht="18.75" x14ac:dyDescent="0.3">
      <c r="A207" s="12">
        <v>2</v>
      </c>
      <c r="B207" s="12" t="s">
        <v>211</v>
      </c>
      <c r="C207" s="13" t="s">
        <v>478</v>
      </c>
      <c r="D207" s="15" t="s">
        <v>213</v>
      </c>
      <c r="E207" s="32">
        <v>15</v>
      </c>
      <c r="F207" s="48">
        <v>28680</v>
      </c>
      <c r="G207" s="62">
        <v>27000</v>
      </c>
      <c r="H207" s="62">
        <v>28680</v>
      </c>
      <c r="I207" s="34">
        <f t="shared" ref="I207:I212" si="13">H207*1.12</f>
        <v>32121.600000000002</v>
      </c>
    </row>
    <row r="208" spans="1:9" ht="18.75" x14ac:dyDescent="0.3">
      <c r="A208" s="47">
        <v>3</v>
      </c>
      <c r="B208" s="12">
        <v>35100122</v>
      </c>
      <c r="C208" s="13" t="s">
        <v>479</v>
      </c>
      <c r="D208" s="14" t="s">
        <v>210</v>
      </c>
      <c r="E208" s="32">
        <v>3</v>
      </c>
      <c r="F208" s="48">
        <v>90720</v>
      </c>
      <c r="G208" s="62">
        <v>115148.32</v>
      </c>
      <c r="H208" s="62">
        <v>115148.32</v>
      </c>
      <c r="I208" s="34">
        <f t="shared" si="13"/>
        <v>128966.11840000002</v>
      </c>
    </row>
    <row r="209" spans="1:9" ht="18.75" x14ac:dyDescent="0.3">
      <c r="A209" s="12">
        <v>4</v>
      </c>
      <c r="B209" s="12">
        <v>38700668</v>
      </c>
      <c r="C209" s="13" t="s">
        <v>480</v>
      </c>
      <c r="D209" s="14" t="s">
        <v>210</v>
      </c>
      <c r="E209" s="32">
        <v>2</v>
      </c>
      <c r="F209" s="48">
        <v>9316</v>
      </c>
      <c r="G209" s="62">
        <v>19600</v>
      </c>
      <c r="H209" s="62">
        <v>19600</v>
      </c>
      <c r="I209" s="34">
        <f t="shared" si="13"/>
        <v>21952.000000000004</v>
      </c>
    </row>
    <row r="210" spans="1:9" ht="18.75" x14ac:dyDescent="0.3">
      <c r="A210" s="47">
        <v>5</v>
      </c>
      <c r="B210" s="12">
        <v>44709943</v>
      </c>
      <c r="C210" s="13" t="s">
        <v>481</v>
      </c>
      <c r="D210" s="14" t="s">
        <v>210</v>
      </c>
      <c r="E210" s="32">
        <v>1</v>
      </c>
      <c r="F210" s="48">
        <v>7200</v>
      </c>
      <c r="G210" s="62">
        <v>43500</v>
      </c>
      <c r="H210" s="62">
        <v>43500</v>
      </c>
      <c r="I210" s="34">
        <f t="shared" si="13"/>
        <v>48720.000000000007</v>
      </c>
    </row>
    <row r="211" spans="1:9" ht="21" customHeight="1" x14ac:dyDescent="0.3">
      <c r="A211" s="12">
        <v>6</v>
      </c>
      <c r="B211" s="12">
        <v>44709944</v>
      </c>
      <c r="C211" s="16" t="s">
        <v>482</v>
      </c>
      <c r="D211" s="14" t="s">
        <v>210</v>
      </c>
      <c r="E211" s="32">
        <v>1</v>
      </c>
      <c r="F211" s="48">
        <v>25349</v>
      </c>
      <c r="G211" s="62">
        <v>39500</v>
      </c>
      <c r="H211" s="62">
        <v>39500</v>
      </c>
      <c r="I211" s="34">
        <f t="shared" si="13"/>
        <v>44240.000000000007</v>
      </c>
    </row>
    <row r="212" spans="1:9" ht="18.75" x14ac:dyDescent="0.3">
      <c r="A212" s="47">
        <v>7</v>
      </c>
      <c r="B212" s="12" t="s">
        <v>218</v>
      </c>
      <c r="C212" s="13" t="s">
        <v>483</v>
      </c>
      <c r="D212" s="14" t="s">
        <v>210</v>
      </c>
      <c r="E212" s="32">
        <v>1</v>
      </c>
      <c r="F212" s="48">
        <v>25349</v>
      </c>
      <c r="G212" s="62">
        <v>33600</v>
      </c>
      <c r="H212" s="62">
        <v>33600</v>
      </c>
      <c r="I212" s="34">
        <f t="shared" si="13"/>
        <v>37632</v>
      </c>
    </row>
    <row r="213" spans="1:9" ht="18.75" x14ac:dyDescent="0.3">
      <c r="A213" s="99" t="s">
        <v>697</v>
      </c>
      <c r="B213" s="99"/>
      <c r="C213" s="99"/>
      <c r="D213" s="99"/>
      <c r="E213" s="100"/>
      <c r="F213" s="75">
        <f>SUM(F206:F212)</f>
        <v>192366</v>
      </c>
      <c r="G213" s="67">
        <f>SUM(G206:G212)</f>
        <v>286166.32</v>
      </c>
      <c r="H213" s="68">
        <f>SUM(H206:H212)</f>
        <v>287846.32</v>
      </c>
      <c r="I213" s="68">
        <f>SUM(I206:I212)</f>
        <v>322387.87840000005</v>
      </c>
    </row>
    <row r="214" spans="1:9" ht="12.75" x14ac:dyDescent="0.2">
      <c r="A214"/>
      <c r="B214"/>
      <c r="C214"/>
      <c r="D214"/>
      <c r="E214"/>
      <c r="F214"/>
      <c r="G214"/>
      <c r="H214"/>
      <c r="I214"/>
    </row>
    <row r="215" spans="1:9" ht="18.75" x14ac:dyDescent="0.3">
      <c r="A215" s="118" t="s">
        <v>340</v>
      </c>
      <c r="B215" s="119"/>
      <c r="C215" s="119"/>
      <c r="D215" s="119"/>
      <c r="E215" s="119"/>
      <c r="F215" s="119"/>
      <c r="G215" s="119"/>
      <c r="H215" s="119"/>
      <c r="I215" s="119"/>
    </row>
    <row r="216" spans="1:9" ht="18.75" x14ac:dyDescent="0.3">
      <c r="A216" s="49">
        <v>1</v>
      </c>
      <c r="B216" s="12" t="s">
        <v>230</v>
      </c>
      <c r="C216" s="16" t="s">
        <v>484</v>
      </c>
      <c r="D216" s="14" t="s">
        <v>210</v>
      </c>
      <c r="E216" s="44">
        <v>140</v>
      </c>
      <c r="F216" s="50">
        <v>496580</v>
      </c>
      <c r="G216" s="63">
        <v>461480.53</v>
      </c>
      <c r="H216" s="63">
        <v>496580</v>
      </c>
      <c r="I216" s="34">
        <f>H216*1.12</f>
        <v>556169.60000000009</v>
      </c>
    </row>
    <row r="217" spans="1:9" ht="18.75" x14ac:dyDescent="0.3">
      <c r="A217" s="49">
        <v>2</v>
      </c>
      <c r="B217" s="12" t="s">
        <v>235</v>
      </c>
      <c r="C217" s="13" t="s">
        <v>485</v>
      </c>
      <c r="D217" s="14" t="s">
        <v>210</v>
      </c>
      <c r="E217" s="44">
        <v>8</v>
      </c>
      <c r="F217" s="50">
        <v>24592</v>
      </c>
      <c r="G217" s="63">
        <v>19160.66</v>
      </c>
      <c r="H217" s="63">
        <v>24592</v>
      </c>
      <c r="I217" s="34">
        <f t="shared" ref="I217:I218" si="14">H217*1.12</f>
        <v>27543.040000000001</v>
      </c>
    </row>
    <row r="218" spans="1:9" ht="18.75" x14ac:dyDescent="0.2">
      <c r="A218" s="12">
        <v>3</v>
      </c>
      <c r="B218" s="12" t="s">
        <v>237</v>
      </c>
      <c r="C218" s="13" t="s">
        <v>486</v>
      </c>
      <c r="D218" s="14" t="s">
        <v>210</v>
      </c>
      <c r="E218" s="44">
        <v>2</v>
      </c>
      <c r="F218" s="50">
        <v>2308</v>
      </c>
      <c r="G218" s="63">
        <v>2228</v>
      </c>
      <c r="H218" s="63">
        <v>2308</v>
      </c>
      <c r="I218" s="34">
        <f t="shared" si="14"/>
        <v>2584.96</v>
      </c>
    </row>
    <row r="219" spans="1:9" ht="18.75" x14ac:dyDescent="0.2">
      <c r="A219" s="91" t="s">
        <v>697</v>
      </c>
      <c r="B219" s="92"/>
      <c r="C219" s="92"/>
      <c r="D219" s="92"/>
      <c r="E219" s="93"/>
      <c r="F219" s="75">
        <f>SUM(F216:F218)</f>
        <v>523480</v>
      </c>
      <c r="G219" s="69">
        <f>SUM(G216:G218)</f>
        <v>482869.19</v>
      </c>
      <c r="H219" s="70">
        <f>SUM(H216:H218)</f>
        <v>523480</v>
      </c>
      <c r="I219" s="70">
        <f>SUM(I216:I218)</f>
        <v>586297.60000000009</v>
      </c>
    </row>
    <row r="220" spans="1:9" ht="12.75" x14ac:dyDescent="0.2">
      <c r="A220"/>
      <c r="B220"/>
      <c r="C220"/>
      <c r="D220"/>
      <c r="E220"/>
      <c r="F220"/>
      <c r="G220"/>
      <c r="H220"/>
      <c r="I220"/>
    </row>
    <row r="221" spans="1:9" ht="18.75" x14ac:dyDescent="0.2">
      <c r="A221" s="107" t="s">
        <v>341</v>
      </c>
      <c r="B221" s="108"/>
      <c r="C221" s="108"/>
      <c r="D221" s="108"/>
      <c r="E221" s="108"/>
      <c r="F221" s="108"/>
      <c r="G221" s="108"/>
      <c r="H221" s="108"/>
      <c r="I221" s="108"/>
    </row>
    <row r="222" spans="1:9" ht="18.75" x14ac:dyDescent="0.2">
      <c r="A222" s="12">
        <v>1</v>
      </c>
      <c r="B222" s="12">
        <v>45000028</v>
      </c>
      <c r="C222" s="13" t="s">
        <v>487</v>
      </c>
      <c r="D222" s="14" t="s">
        <v>210</v>
      </c>
      <c r="E222" s="32">
        <v>175</v>
      </c>
      <c r="F222" s="50">
        <v>831250</v>
      </c>
      <c r="G222" s="63">
        <v>782075</v>
      </c>
      <c r="H222" s="63">
        <v>831250</v>
      </c>
      <c r="I222" s="34">
        <f>H222*1.12</f>
        <v>931000.00000000012</v>
      </c>
    </row>
    <row r="223" spans="1:9" ht="18.75" x14ac:dyDescent="0.2">
      <c r="A223" s="12">
        <v>2</v>
      </c>
      <c r="B223" s="12">
        <v>45009826</v>
      </c>
      <c r="C223" s="13" t="s">
        <v>488</v>
      </c>
      <c r="D223" s="14" t="s">
        <v>210</v>
      </c>
      <c r="E223" s="44">
        <v>160</v>
      </c>
      <c r="F223" s="50">
        <v>84000</v>
      </c>
      <c r="G223" s="63">
        <v>56000</v>
      </c>
      <c r="H223" s="63">
        <v>84000</v>
      </c>
      <c r="I223" s="34">
        <f t="shared" ref="I223:I225" si="15">H223*1.12</f>
        <v>94080.000000000015</v>
      </c>
    </row>
    <row r="224" spans="1:9" ht="18.75" x14ac:dyDescent="0.2">
      <c r="A224" s="12">
        <v>3</v>
      </c>
      <c r="B224" s="12" t="s">
        <v>227</v>
      </c>
      <c r="C224" s="13" t="s">
        <v>489</v>
      </c>
      <c r="D224" s="14" t="s">
        <v>210</v>
      </c>
      <c r="E224" s="44">
        <v>3</v>
      </c>
      <c r="F224" s="50">
        <v>4017</v>
      </c>
      <c r="G224" s="63">
        <v>4789.0200000000004</v>
      </c>
      <c r="H224" s="63">
        <v>4789.0200000000004</v>
      </c>
      <c r="I224" s="34">
        <f t="shared" si="15"/>
        <v>5363.702400000001</v>
      </c>
    </row>
    <row r="225" spans="1:9" ht="18.75" x14ac:dyDescent="0.2">
      <c r="A225" s="51">
        <v>4</v>
      </c>
      <c r="B225" s="51" t="s">
        <v>229</v>
      </c>
      <c r="C225" s="52" t="s">
        <v>489</v>
      </c>
      <c r="D225" s="53" t="s">
        <v>210</v>
      </c>
      <c r="E225" s="44">
        <v>4</v>
      </c>
      <c r="F225" s="50">
        <v>5356</v>
      </c>
      <c r="G225" s="63">
        <v>21076.41</v>
      </c>
      <c r="H225" s="63">
        <v>21076.41</v>
      </c>
      <c r="I225" s="34">
        <f t="shared" si="15"/>
        <v>23605.579200000004</v>
      </c>
    </row>
    <row r="226" spans="1:9" ht="18.75" x14ac:dyDescent="0.2">
      <c r="A226" s="91" t="s">
        <v>697</v>
      </c>
      <c r="B226" s="92"/>
      <c r="C226" s="92"/>
      <c r="D226" s="92"/>
      <c r="E226" s="93"/>
      <c r="F226" s="75">
        <f>SUM(F222:F225)</f>
        <v>924623</v>
      </c>
      <c r="G226" s="69">
        <f>SUM(G222:G225)</f>
        <v>863940.43</v>
      </c>
      <c r="H226" s="70">
        <f>SUM(H222:H225)</f>
        <v>941115.43</v>
      </c>
      <c r="I226" s="70">
        <f>SUM(I222:I225)</f>
        <v>1054049.2816000001</v>
      </c>
    </row>
    <row r="227" spans="1:9" ht="12.75" x14ac:dyDescent="0.2">
      <c r="A227"/>
      <c r="B227"/>
      <c r="C227"/>
      <c r="D227"/>
      <c r="E227"/>
      <c r="F227"/>
      <c r="G227"/>
      <c r="H227"/>
      <c r="I227"/>
    </row>
    <row r="228" spans="1:9" ht="18.75" x14ac:dyDescent="0.2">
      <c r="A228" s="107" t="s">
        <v>342</v>
      </c>
      <c r="B228" s="108"/>
      <c r="C228" s="108"/>
      <c r="D228" s="108"/>
      <c r="E228" s="108"/>
      <c r="F228" s="108"/>
      <c r="G228" s="108"/>
      <c r="H228" s="108"/>
      <c r="I228" s="108"/>
    </row>
    <row r="229" spans="1:9" ht="24" customHeight="1" x14ac:dyDescent="0.2">
      <c r="A229" s="12">
        <v>1</v>
      </c>
      <c r="B229" s="12" t="s">
        <v>232</v>
      </c>
      <c r="C229" s="13" t="s">
        <v>490</v>
      </c>
      <c r="D229" s="14" t="s">
        <v>210</v>
      </c>
      <c r="E229" s="32">
        <v>70</v>
      </c>
      <c r="F229" s="50">
        <v>163450</v>
      </c>
      <c r="G229" s="63">
        <v>245000</v>
      </c>
      <c r="H229" s="63">
        <v>245000</v>
      </c>
      <c r="I229" s="34">
        <f>H229*1.12</f>
        <v>274400</v>
      </c>
    </row>
    <row r="230" spans="1:9" ht="25.5" customHeight="1" x14ac:dyDescent="0.2">
      <c r="A230" s="12">
        <v>2</v>
      </c>
      <c r="B230" s="12" t="s">
        <v>234</v>
      </c>
      <c r="C230" s="13" t="s">
        <v>490</v>
      </c>
      <c r="D230" s="14" t="s">
        <v>210</v>
      </c>
      <c r="E230" s="32">
        <v>85</v>
      </c>
      <c r="F230" s="50">
        <v>198475</v>
      </c>
      <c r="G230" s="63">
        <v>297500</v>
      </c>
      <c r="H230" s="63">
        <v>297500</v>
      </c>
      <c r="I230" s="34">
        <f t="shared" ref="I230" si="16">H230*1.12</f>
        <v>333200.00000000006</v>
      </c>
    </row>
    <row r="231" spans="1:9" ht="27.75" customHeight="1" x14ac:dyDescent="0.2">
      <c r="A231" s="91" t="s">
        <v>697</v>
      </c>
      <c r="B231" s="92"/>
      <c r="C231" s="92"/>
      <c r="D231" s="92"/>
      <c r="E231" s="93"/>
      <c r="F231" s="75">
        <f>SUM(F229:F230)</f>
        <v>361925</v>
      </c>
      <c r="G231" s="69">
        <f>SUM(G229:G230)</f>
        <v>542500</v>
      </c>
      <c r="H231" s="70">
        <f>SUM(H229:H230)</f>
        <v>542500</v>
      </c>
      <c r="I231" s="70">
        <f>SUM(I229:I230)</f>
        <v>607600</v>
      </c>
    </row>
    <row r="232" spans="1:9" ht="18.75" x14ac:dyDescent="0.3">
      <c r="A232" s="54"/>
      <c r="B232" s="54"/>
      <c r="C232" s="55"/>
      <c r="D232" s="56"/>
      <c r="E232" s="57"/>
      <c r="F232" s="58"/>
      <c r="G232" s="59"/>
      <c r="H232" s="59"/>
      <c r="I232" s="46"/>
    </row>
    <row r="233" spans="1:9" ht="18.75" x14ac:dyDescent="0.3">
      <c r="A233" s="11"/>
      <c r="B233" s="11"/>
      <c r="C233" s="11"/>
      <c r="D233" s="11"/>
      <c r="E233" s="11"/>
      <c r="F233" s="11"/>
      <c r="G233" s="11"/>
      <c r="H233" s="11"/>
      <c r="I233" s="11"/>
    </row>
  </sheetData>
  <mergeCells count="41">
    <mergeCell ref="A231:E231"/>
    <mergeCell ref="A197:E197"/>
    <mergeCell ref="A199:I199"/>
    <mergeCell ref="A203:E203"/>
    <mergeCell ref="A204:I204"/>
    <mergeCell ref="A205:I205"/>
    <mergeCell ref="A213:E213"/>
    <mergeCell ref="A215:I215"/>
    <mergeCell ref="A219:E219"/>
    <mergeCell ref="A221:I221"/>
    <mergeCell ref="A226:E226"/>
    <mergeCell ref="A228:I228"/>
    <mergeCell ref="A190:I190"/>
    <mergeCell ref="A133:I133"/>
    <mergeCell ref="A136:I136"/>
    <mergeCell ref="A147:E147"/>
    <mergeCell ref="A149:I149"/>
    <mergeCell ref="A159:E159"/>
    <mergeCell ref="A161:I161"/>
    <mergeCell ref="A170:E170"/>
    <mergeCell ref="A172:I172"/>
    <mergeCell ref="A182:E182"/>
    <mergeCell ref="A184:I184"/>
    <mergeCell ref="A188:E188"/>
    <mergeCell ref="A130:I130"/>
    <mergeCell ref="A44:I44"/>
    <mergeCell ref="A77:E77"/>
    <mergeCell ref="A79:I79"/>
    <mergeCell ref="A94:E94"/>
    <mergeCell ref="A96:I96"/>
    <mergeCell ref="A101:E101"/>
    <mergeCell ref="A103:I103"/>
    <mergeCell ref="A119:E119"/>
    <mergeCell ref="A121:I121"/>
    <mergeCell ref="A128:E128"/>
    <mergeCell ref="A129:H129"/>
    <mergeCell ref="A1:H1"/>
    <mergeCell ref="A2:I2"/>
    <mergeCell ref="A3:I5"/>
    <mergeCell ref="A7:I7"/>
    <mergeCell ref="A43:E43"/>
  </mergeCells>
  <pageMargins left="0.7" right="0.7" top="0.75" bottom="0.75" header="0.3" footer="0.3"/>
  <pageSetup scale="29" orientation="portrait" r:id="rId1"/>
  <rowBreaks count="1" manualBreakCount="1">
    <brk id="116"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97BDF-F694-4007-92C2-E28E167DA76D}">
  <dimension ref="A1:I232"/>
  <sheetViews>
    <sheetView tabSelected="1" view="pageBreakPreview" topLeftCell="A216" zoomScale="60" zoomScaleNormal="100" workbookViewId="0">
      <selection activeCell="C234" sqref="C234"/>
    </sheetView>
  </sheetViews>
  <sheetFormatPr defaultRowHeight="12.75" x14ac:dyDescent="0.2"/>
  <cols>
    <col min="1" max="1" width="7.28515625" customWidth="1"/>
    <col min="2" max="2" width="22.85546875" customWidth="1"/>
    <col min="3" max="3" width="74.42578125" customWidth="1"/>
    <col min="5" max="5" width="12.42578125" customWidth="1"/>
    <col min="6" max="6" width="18" customWidth="1"/>
    <col min="7" max="7" width="18.140625" customWidth="1"/>
    <col min="8" max="8" width="36.5703125" customWidth="1"/>
    <col min="9" max="9" width="46.42578125" customWidth="1"/>
  </cols>
  <sheetData>
    <row r="1" spans="1:9" s="19" customFormat="1" ht="124.5" customHeight="1" x14ac:dyDescent="0.25">
      <c r="A1" s="133"/>
      <c r="B1" s="133"/>
      <c r="C1" s="133"/>
      <c r="D1" s="133"/>
      <c r="E1" s="133"/>
      <c r="F1" s="133"/>
      <c r="G1" s="133"/>
      <c r="H1" s="133"/>
      <c r="I1" s="150" t="s">
        <v>503</v>
      </c>
    </row>
    <row r="2" spans="1:9" s="7" customFormat="1" ht="24.95" customHeight="1" x14ac:dyDescent="0.25">
      <c r="A2" s="94"/>
      <c r="B2" s="94"/>
      <c r="C2" s="94"/>
      <c r="D2" s="94"/>
      <c r="E2" s="94"/>
      <c r="F2" s="94"/>
      <c r="G2" s="94"/>
      <c r="H2" s="94"/>
      <c r="I2" s="94"/>
    </row>
    <row r="3" spans="1:9" s="7" customFormat="1" ht="18" customHeight="1" x14ac:dyDescent="0.25">
      <c r="A3" s="95" t="s">
        <v>504</v>
      </c>
      <c r="B3" s="95"/>
      <c r="C3" s="95"/>
      <c r="D3" s="95"/>
      <c r="E3" s="95"/>
      <c r="F3" s="95"/>
      <c r="G3" s="95"/>
      <c r="H3" s="95"/>
      <c r="I3" s="95"/>
    </row>
    <row r="4" spans="1:9" s="7" customFormat="1" ht="18" customHeight="1" x14ac:dyDescent="0.25">
      <c r="A4" s="95"/>
      <c r="B4" s="95"/>
      <c r="C4" s="95"/>
      <c r="D4" s="95"/>
      <c r="E4" s="95"/>
      <c r="F4" s="95"/>
      <c r="G4" s="95"/>
      <c r="H4" s="95"/>
      <c r="I4" s="95"/>
    </row>
    <row r="5" spans="1:9" s="7" customFormat="1" ht="18" customHeight="1" x14ac:dyDescent="0.25">
      <c r="A5" s="95"/>
      <c r="B5" s="95"/>
      <c r="C5" s="95"/>
      <c r="D5" s="95"/>
      <c r="E5" s="95"/>
      <c r="F5" s="95"/>
      <c r="G5" s="95"/>
      <c r="H5" s="95"/>
      <c r="I5" s="95"/>
    </row>
    <row r="6" spans="1:9" s="7" customFormat="1" ht="56.25" x14ac:dyDescent="0.25">
      <c r="A6" s="8" t="s">
        <v>25</v>
      </c>
      <c r="B6" s="8" t="s">
        <v>505</v>
      </c>
      <c r="C6" s="8" t="s">
        <v>506</v>
      </c>
      <c r="D6" s="8" t="s">
        <v>507</v>
      </c>
      <c r="E6" s="8" t="s">
        <v>508</v>
      </c>
      <c r="F6" s="8" t="s">
        <v>510</v>
      </c>
      <c r="G6" s="8" t="s">
        <v>509</v>
      </c>
      <c r="H6" s="8" t="s">
        <v>511</v>
      </c>
      <c r="I6" s="8" t="s">
        <v>512</v>
      </c>
    </row>
    <row r="7" spans="1:9" s="7" customFormat="1" ht="29.25" customHeight="1" x14ac:dyDescent="0.25">
      <c r="A7" s="96" t="s">
        <v>513</v>
      </c>
      <c r="B7" s="96"/>
      <c r="C7" s="96"/>
      <c r="D7" s="96"/>
      <c r="E7" s="96"/>
      <c r="F7" s="96"/>
      <c r="G7" s="96"/>
      <c r="H7" s="96"/>
      <c r="I7" s="96"/>
    </row>
    <row r="8" spans="1:9" s="7" customFormat="1" ht="18.75" x14ac:dyDescent="0.25">
      <c r="A8" s="20">
        <v>1</v>
      </c>
      <c r="B8" s="21" t="s">
        <v>32</v>
      </c>
      <c r="C8" s="22" t="s">
        <v>514</v>
      </c>
      <c r="D8" s="24" t="s">
        <v>696</v>
      </c>
      <c r="E8" s="25">
        <v>31</v>
      </c>
      <c r="F8" s="26">
        <v>6293</v>
      </c>
      <c r="G8" s="26">
        <v>14260</v>
      </c>
      <c r="H8" s="27">
        <v>14260</v>
      </c>
      <c r="I8" s="33">
        <f>H8*1.12</f>
        <v>15971.2</v>
      </c>
    </row>
    <row r="9" spans="1:9" s="7" customFormat="1" ht="18.75" x14ac:dyDescent="0.25">
      <c r="A9" s="28">
        <v>2</v>
      </c>
      <c r="B9" s="29" t="s">
        <v>37</v>
      </c>
      <c r="C9" s="30" t="s">
        <v>515</v>
      </c>
      <c r="D9" s="31" t="s">
        <v>36</v>
      </c>
      <c r="E9" s="32">
        <v>50</v>
      </c>
      <c r="F9" s="33">
        <v>10050</v>
      </c>
      <c r="G9" s="33">
        <v>12400</v>
      </c>
      <c r="H9" s="34">
        <v>12400</v>
      </c>
      <c r="I9" s="33">
        <f>H9*1.12</f>
        <v>13888.000000000002</v>
      </c>
    </row>
    <row r="10" spans="1:9" s="7" customFormat="1" ht="18.75" x14ac:dyDescent="0.25">
      <c r="A10" s="28">
        <v>3</v>
      </c>
      <c r="B10" s="29" t="s">
        <v>52</v>
      </c>
      <c r="C10" s="30" t="s">
        <v>516</v>
      </c>
      <c r="D10" s="31" t="s">
        <v>696</v>
      </c>
      <c r="E10" s="32">
        <v>3</v>
      </c>
      <c r="F10" s="33">
        <v>3291</v>
      </c>
      <c r="G10" s="33">
        <v>4811.0600000000004</v>
      </c>
      <c r="H10" s="34">
        <v>4811.0600000000004</v>
      </c>
      <c r="I10" s="33">
        <f t="shared" ref="I10:I42" si="0">H10*1.12</f>
        <v>5388.387200000001</v>
      </c>
    </row>
    <row r="11" spans="1:9" s="7" customFormat="1" ht="18.75" customHeight="1" x14ac:dyDescent="0.25">
      <c r="A11" s="20">
        <v>4</v>
      </c>
      <c r="B11" s="29" t="s">
        <v>54</v>
      </c>
      <c r="C11" s="30" t="s">
        <v>517</v>
      </c>
      <c r="D11" s="31" t="s">
        <v>696</v>
      </c>
      <c r="E11" s="32">
        <v>2</v>
      </c>
      <c r="F11" s="33">
        <v>33344</v>
      </c>
      <c r="G11" s="33">
        <v>37200</v>
      </c>
      <c r="H11" s="34">
        <v>37200</v>
      </c>
      <c r="I11" s="33">
        <f t="shared" si="0"/>
        <v>41664.000000000007</v>
      </c>
    </row>
    <row r="12" spans="1:9" s="7" customFormat="1" ht="20.25" customHeight="1" x14ac:dyDescent="0.25">
      <c r="A12" s="20">
        <v>5</v>
      </c>
      <c r="B12" s="29" t="s">
        <v>56</v>
      </c>
      <c r="C12" s="30" t="s">
        <v>518</v>
      </c>
      <c r="D12" s="31" t="s">
        <v>696</v>
      </c>
      <c r="E12" s="32">
        <v>7</v>
      </c>
      <c r="F12" s="33">
        <v>58646</v>
      </c>
      <c r="G12" s="33">
        <v>61747</v>
      </c>
      <c r="H12" s="34">
        <v>61747</v>
      </c>
      <c r="I12" s="33">
        <f t="shared" si="0"/>
        <v>69156.639999999999</v>
      </c>
    </row>
    <row r="13" spans="1:9" s="7" customFormat="1" ht="18.75" x14ac:dyDescent="0.25">
      <c r="A13" s="28">
        <v>6</v>
      </c>
      <c r="B13" s="35" t="s">
        <v>74</v>
      </c>
      <c r="C13" s="23" t="s">
        <v>519</v>
      </c>
      <c r="D13" s="31" t="s">
        <v>696</v>
      </c>
      <c r="E13" s="32">
        <v>50</v>
      </c>
      <c r="F13" s="33">
        <v>118750</v>
      </c>
      <c r="G13" s="33">
        <v>144199.5</v>
      </c>
      <c r="H13" s="34">
        <v>144199.5</v>
      </c>
      <c r="I13" s="33">
        <f t="shared" si="0"/>
        <v>161503.44</v>
      </c>
    </row>
    <row r="14" spans="1:9" s="7" customFormat="1" ht="21.75" customHeight="1" x14ac:dyDescent="0.25">
      <c r="A14" s="28">
        <v>7</v>
      </c>
      <c r="B14" s="29" t="s">
        <v>76</v>
      </c>
      <c r="C14" s="30" t="s">
        <v>520</v>
      </c>
      <c r="D14" s="31" t="s">
        <v>696</v>
      </c>
      <c r="E14" s="32">
        <v>2</v>
      </c>
      <c r="F14" s="33">
        <v>3974</v>
      </c>
      <c r="G14" s="33">
        <v>4760</v>
      </c>
      <c r="H14" s="34">
        <v>4760</v>
      </c>
      <c r="I14" s="33">
        <f t="shared" si="0"/>
        <v>5331.2000000000007</v>
      </c>
    </row>
    <row r="15" spans="1:9" s="7" customFormat="1" ht="21.75" customHeight="1" x14ac:dyDescent="0.25">
      <c r="A15" s="79">
        <v>8</v>
      </c>
      <c r="B15" s="37" t="s">
        <v>78</v>
      </c>
      <c r="C15" s="38" t="s">
        <v>521</v>
      </c>
      <c r="D15" s="31" t="s">
        <v>696</v>
      </c>
      <c r="E15" s="29">
        <v>20</v>
      </c>
      <c r="F15" s="33">
        <v>26460</v>
      </c>
      <c r="G15" s="33">
        <v>31943</v>
      </c>
      <c r="H15" s="34">
        <v>31943</v>
      </c>
      <c r="I15" s="33">
        <f t="shared" si="0"/>
        <v>35776.160000000003</v>
      </c>
    </row>
    <row r="16" spans="1:9" s="7" customFormat="1" ht="21.75" customHeight="1" x14ac:dyDescent="0.25">
      <c r="A16" s="79">
        <v>9</v>
      </c>
      <c r="B16" s="37" t="s">
        <v>80</v>
      </c>
      <c r="C16" s="38" t="s">
        <v>522</v>
      </c>
      <c r="D16" s="31" t="s">
        <v>696</v>
      </c>
      <c r="E16" s="32">
        <v>50</v>
      </c>
      <c r="F16" s="33">
        <v>12800</v>
      </c>
      <c r="G16" s="33">
        <v>18450</v>
      </c>
      <c r="H16" s="34">
        <v>18450</v>
      </c>
      <c r="I16" s="33">
        <f t="shared" si="0"/>
        <v>20664.000000000004</v>
      </c>
    </row>
    <row r="17" spans="1:9" s="7" customFormat="1" ht="21.75" customHeight="1" x14ac:dyDescent="0.25">
      <c r="A17" s="28">
        <v>10</v>
      </c>
      <c r="B17" s="37" t="s">
        <v>82</v>
      </c>
      <c r="C17" s="38" t="s">
        <v>523</v>
      </c>
      <c r="D17" s="31" t="s">
        <v>696</v>
      </c>
      <c r="E17" s="32">
        <v>50</v>
      </c>
      <c r="F17" s="33">
        <v>49500</v>
      </c>
      <c r="G17" s="33">
        <v>55650</v>
      </c>
      <c r="H17" s="34">
        <v>55650</v>
      </c>
      <c r="I17" s="33">
        <f t="shared" si="0"/>
        <v>62328.000000000007</v>
      </c>
    </row>
    <row r="18" spans="1:9" s="7" customFormat="1" ht="21.75" customHeight="1" x14ac:dyDescent="0.25">
      <c r="A18" s="28">
        <v>11</v>
      </c>
      <c r="B18" s="37" t="s">
        <v>84</v>
      </c>
      <c r="C18" s="38" t="s">
        <v>524</v>
      </c>
      <c r="D18" s="31" t="s">
        <v>696</v>
      </c>
      <c r="E18" s="32">
        <v>50</v>
      </c>
      <c r="F18" s="33">
        <v>106050</v>
      </c>
      <c r="G18" s="33">
        <v>117950</v>
      </c>
      <c r="H18" s="34">
        <v>117950</v>
      </c>
      <c r="I18" s="33">
        <f t="shared" si="0"/>
        <v>132104</v>
      </c>
    </row>
    <row r="19" spans="1:9" s="7" customFormat="1" ht="21.75" customHeight="1" x14ac:dyDescent="0.25">
      <c r="A19" s="79">
        <v>12</v>
      </c>
      <c r="B19" s="37" t="s">
        <v>86</v>
      </c>
      <c r="C19" s="38" t="s">
        <v>525</v>
      </c>
      <c r="D19" s="31" t="s">
        <v>696</v>
      </c>
      <c r="E19" s="29">
        <v>50</v>
      </c>
      <c r="F19" s="33">
        <v>90250</v>
      </c>
      <c r="G19" s="33">
        <v>107850</v>
      </c>
      <c r="H19" s="34">
        <v>107850</v>
      </c>
      <c r="I19" s="33">
        <f t="shared" si="0"/>
        <v>120792.00000000001</v>
      </c>
    </row>
    <row r="20" spans="1:9" s="7" customFormat="1" ht="36" customHeight="1" x14ac:dyDescent="0.25">
      <c r="A20" s="79">
        <v>13</v>
      </c>
      <c r="B20" s="37" t="s">
        <v>92</v>
      </c>
      <c r="C20" s="38" t="s">
        <v>526</v>
      </c>
      <c r="D20" s="31" t="s">
        <v>696</v>
      </c>
      <c r="E20" s="29">
        <v>2</v>
      </c>
      <c r="F20" s="33">
        <v>19680</v>
      </c>
      <c r="G20" s="33">
        <v>17500</v>
      </c>
      <c r="H20" s="34">
        <v>19680</v>
      </c>
      <c r="I20" s="33">
        <f t="shared" si="0"/>
        <v>22041.600000000002</v>
      </c>
    </row>
    <row r="21" spans="1:9" s="7" customFormat="1" ht="21" customHeight="1" x14ac:dyDescent="0.25">
      <c r="A21" s="28">
        <v>14</v>
      </c>
      <c r="B21" s="37" t="s">
        <v>98</v>
      </c>
      <c r="C21" s="38" t="s">
        <v>560</v>
      </c>
      <c r="D21" s="31" t="s">
        <v>696</v>
      </c>
      <c r="E21" s="29">
        <v>7</v>
      </c>
      <c r="F21" s="33">
        <v>21532</v>
      </c>
      <c r="G21" s="33">
        <v>15390.88</v>
      </c>
      <c r="H21" s="34">
        <v>21532</v>
      </c>
      <c r="I21" s="33">
        <f t="shared" si="0"/>
        <v>24115.840000000004</v>
      </c>
    </row>
    <row r="22" spans="1:9" s="7" customFormat="1" ht="21" customHeight="1" x14ac:dyDescent="0.25">
      <c r="A22" s="28">
        <v>15</v>
      </c>
      <c r="B22" s="37" t="s">
        <v>100</v>
      </c>
      <c r="C22" s="38" t="s">
        <v>561</v>
      </c>
      <c r="D22" s="31" t="s">
        <v>696</v>
      </c>
      <c r="E22" s="29">
        <v>10</v>
      </c>
      <c r="F22" s="33">
        <v>38350</v>
      </c>
      <c r="G22" s="33">
        <v>26843</v>
      </c>
      <c r="H22" s="34">
        <v>38350</v>
      </c>
      <c r="I22" s="33">
        <f t="shared" si="0"/>
        <v>42952.000000000007</v>
      </c>
    </row>
    <row r="23" spans="1:9" s="7" customFormat="1" ht="21.75" customHeight="1" x14ac:dyDescent="0.25">
      <c r="A23" s="20">
        <v>16</v>
      </c>
      <c r="B23" s="29" t="s">
        <v>29</v>
      </c>
      <c r="C23" s="30" t="s">
        <v>562</v>
      </c>
      <c r="D23" s="31" t="s">
        <v>696</v>
      </c>
      <c r="E23" s="29">
        <v>10</v>
      </c>
      <c r="F23" s="33">
        <v>7030</v>
      </c>
      <c r="G23" s="33">
        <v>7698.42</v>
      </c>
      <c r="H23" s="34">
        <v>7698.42</v>
      </c>
      <c r="I23" s="33">
        <f t="shared" si="0"/>
        <v>8622.2304000000004</v>
      </c>
    </row>
    <row r="24" spans="1:9" s="7" customFormat="1" ht="21.75" customHeight="1" x14ac:dyDescent="0.25">
      <c r="A24" s="20">
        <v>17</v>
      </c>
      <c r="B24" s="29" t="s">
        <v>106</v>
      </c>
      <c r="C24" s="30" t="s">
        <v>546</v>
      </c>
      <c r="D24" s="31" t="s">
        <v>696</v>
      </c>
      <c r="E24" s="29">
        <v>10</v>
      </c>
      <c r="F24" s="33">
        <v>7560</v>
      </c>
      <c r="G24" s="33">
        <v>6117.4</v>
      </c>
      <c r="H24" s="34">
        <v>7560</v>
      </c>
      <c r="I24" s="33">
        <f t="shared" si="0"/>
        <v>8467.2000000000007</v>
      </c>
    </row>
    <row r="25" spans="1:9" s="7" customFormat="1" ht="21.75" customHeight="1" x14ac:dyDescent="0.25">
      <c r="A25" s="28">
        <v>18</v>
      </c>
      <c r="B25" s="29" t="s">
        <v>108</v>
      </c>
      <c r="C25" s="30" t="s">
        <v>547</v>
      </c>
      <c r="D25" s="31" t="s">
        <v>696</v>
      </c>
      <c r="E25" s="29">
        <v>10</v>
      </c>
      <c r="F25" s="33">
        <v>5460</v>
      </c>
      <c r="G25" s="33">
        <v>6117.4</v>
      </c>
      <c r="H25" s="34">
        <v>6117.4</v>
      </c>
      <c r="I25" s="33">
        <f t="shared" si="0"/>
        <v>6851.4880000000003</v>
      </c>
    </row>
    <row r="26" spans="1:9" s="7" customFormat="1" ht="21.75" customHeight="1" x14ac:dyDescent="0.25">
      <c r="A26" s="28">
        <v>19</v>
      </c>
      <c r="B26" s="29" t="s">
        <v>110</v>
      </c>
      <c r="C26" s="30" t="s">
        <v>548</v>
      </c>
      <c r="D26" s="31" t="s">
        <v>696</v>
      </c>
      <c r="E26" s="29">
        <v>10</v>
      </c>
      <c r="F26" s="33">
        <v>17750</v>
      </c>
      <c r="G26" s="33">
        <v>20881.3</v>
      </c>
      <c r="H26" s="34">
        <v>20881.3</v>
      </c>
      <c r="I26" s="33">
        <f t="shared" si="0"/>
        <v>23387.056</v>
      </c>
    </row>
    <row r="27" spans="1:9" s="7" customFormat="1" ht="21.75" customHeight="1" x14ac:dyDescent="0.25">
      <c r="A27" s="20">
        <v>20</v>
      </c>
      <c r="B27" s="29" t="s">
        <v>112</v>
      </c>
      <c r="C27" s="30" t="s">
        <v>549</v>
      </c>
      <c r="D27" s="31" t="s">
        <v>696</v>
      </c>
      <c r="E27" s="29">
        <v>10</v>
      </c>
      <c r="F27" s="33">
        <v>13110</v>
      </c>
      <c r="G27" s="33">
        <v>16792</v>
      </c>
      <c r="H27" s="34">
        <v>16792</v>
      </c>
      <c r="I27" s="33">
        <f t="shared" si="0"/>
        <v>18807.04</v>
      </c>
    </row>
    <row r="28" spans="1:9" s="7" customFormat="1" ht="21.75" customHeight="1" x14ac:dyDescent="0.25">
      <c r="A28" s="20">
        <v>21</v>
      </c>
      <c r="B28" s="29" t="s">
        <v>118</v>
      </c>
      <c r="C28" s="30" t="s">
        <v>552</v>
      </c>
      <c r="D28" s="31" t="s">
        <v>696</v>
      </c>
      <c r="E28" s="29">
        <v>10</v>
      </c>
      <c r="F28" s="33">
        <v>13460</v>
      </c>
      <c r="G28" s="33">
        <v>14568.9</v>
      </c>
      <c r="H28" s="34">
        <v>14568.9</v>
      </c>
      <c r="I28" s="33">
        <f t="shared" si="0"/>
        <v>16317.168000000001</v>
      </c>
    </row>
    <row r="29" spans="1:9" s="7" customFormat="1" ht="21.75" customHeight="1" x14ac:dyDescent="0.25">
      <c r="A29" s="28">
        <v>22</v>
      </c>
      <c r="B29" s="29" t="s">
        <v>120</v>
      </c>
      <c r="C29" s="30" t="s">
        <v>527</v>
      </c>
      <c r="D29" s="31" t="s">
        <v>696</v>
      </c>
      <c r="E29" s="29">
        <v>6</v>
      </c>
      <c r="F29" s="33">
        <v>13530</v>
      </c>
      <c r="G29" s="33">
        <v>14553</v>
      </c>
      <c r="H29" s="34">
        <v>14553</v>
      </c>
      <c r="I29" s="33">
        <f t="shared" si="0"/>
        <v>16299.360000000002</v>
      </c>
    </row>
    <row r="30" spans="1:9" s="7" customFormat="1" ht="21.75" customHeight="1" x14ac:dyDescent="0.25">
      <c r="A30" s="28">
        <v>23</v>
      </c>
      <c r="B30" s="29" t="s">
        <v>122</v>
      </c>
      <c r="C30" s="30" t="s">
        <v>563</v>
      </c>
      <c r="D30" s="31" t="s">
        <v>696</v>
      </c>
      <c r="E30" s="29">
        <v>12</v>
      </c>
      <c r="F30" s="33">
        <v>32580</v>
      </c>
      <c r="G30" s="33">
        <v>43352.58</v>
      </c>
      <c r="H30" s="34">
        <v>43352.58</v>
      </c>
      <c r="I30" s="33">
        <f t="shared" si="0"/>
        <v>48554.88960000001</v>
      </c>
    </row>
    <row r="31" spans="1:9" s="7" customFormat="1" ht="21.75" customHeight="1" x14ac:dyDescent="0.25">
      <c r="A31" s="20">
        <v>24</v>
      </c>
      <c r="B31" s="29" t="s">
        <v>124</v>
      </c>
      <c r="C31" s="30" t="s">
        <v>564</v>
      </c>
      <c r="D31" s="31" t="s">
        <v>696</v>
      </c>
      <c r="E31" s="29">
        <v>11</v>
      </c>
      <c r="F31" s="33">
        <v>12221</v>
      </c>
      <c r="G31" s="33">
        <v>25816.34</v>
      </c>
      <c r="H31" s="34">
        <v>25816.34</v>
      </c>
      <c r="I31" s="33">
        <f t="shared" si="0"/>
        <v>28914.300800000005</v>
      </c>
    </row>
    <row r="32" spans="1:9" s="7" customFormat="1" ht="21.75" customHeight="1" x14ac:dyDescent="0.25">
      <c r="A32" s="20">
        <v>25</v>
      </c>
      <c r="B32" s="29" t="s">
        <v>130</v>
      </c>
      <c r="C32" s="30" t="s">
        <v>555</v>
      </c>
      <c r="D32" s="31" t="s">
        <v>696</v>
      </c>
      <c r="E32" s="29">
        <v>10</v>
      </c>
      <c r="F32" s="33">
        <v>26340</v>
      </c>
      <c r="G32" s="33">
        <v>30574.1</v>
      </c>
      <c r="H32" s="34">
        <v>30574.1</v>
      </c>
      <c r="I32" s="33">
        <f t="shared" si="0"/>
        <v>34242.991999999998</v>
      </c>
    </row>
    <row r="33" spans="1:9" s="7" customFormat="1" ht="21.75" customHeight="1" x14ac:dyDescent="0.25">
      <c r="A33" s="28">
        <v>26</v>
      </c>
      <c r="B33" s="29" t="s">
        <v>132</v>
      </c>
      <c r="C33" s="30" t="s">
        <v>565</v>
      </c>
      <c r="D33" s="31" t="s">
        <v>696</v>
      </c>
      <c r="E33" s="29">
        <v>9</v>
      </c>
      <c r="F33" s="33">
        <v>24435</v>
      </c>
      <c r="G33" s="33">
        <v>30866.22</v>
      </c>
      <c r="H33" s="34">
        <v>30866.22</v>
      </c>
      <c r="I33" s="33">
        <f t="shared" si="0"/>
        <v>34570.166400000002</v>
      </c>
    </row>
    <row r="34" spans="1:9" s="7" customFormat="1" ht="21.75" customHeight="1" x14ac:dyDescent="0.25">
      <c r="A34" s="28">
        <v>27</v>
      </c>
      <c r="B34" s="29" t="s">
        <v>136</v>
      </c>
      <c r="C34" s="30" t="s">
        <v>566</v>
      </c>
      <c r="D34" s="31" t="s">
        <v>696</v>
      </c>
      <c r="E34" s="29">
        <v>14</v>
      </c>
      <c r="F34" s="33">
        <v>13566</v>
      </c>
      <c r="G34" s="33">
        <v>16440.13</v>
      </c>
      <c r="H34" s="34">
        <v>16440.13</v>
      </c>
      <c r="I34" s="33">
        <f t="shared" si="0"/>
        <v>18412.945600000003</v>
      </c>
    </row>
    <row r="35" spans="1:9" s="7" customFormat="1" ht="18.75" x14ac:dyDescent="0.25">
      <c r="A35" s="20">
        <v>28</v>
      </c>
      <c r="B35" s="31" t="s">
        <v>159</v>
      </c>
      <c r="C35" s="30" t="s">
        <v>528</v>
      </c>
      <c r="D35" s="31" t="s">
        <v>696</v>
      </c>
      <c r="E35" s="29">
        <v>4</v>
      </c>
      <c r="F35" s="33">
        <v>80728</v>
      </c>
      <c r="G35" s="33">
        <v>114000</v>
      </c>
      <c r="H35" s="34">
        <v>114000</v>
      </c>
      <c r="I35" s="33">
        <f t="shared" si="0"/>
        <v>127680.00000000001</v>
      </c>
    </row>
    <row r="36" spans="1:9" s="7" customFormat="1" ht="18.75" x14ac:dyDescent="0.25">
      <c r="A36" s="20">
        <v>29</v>
      </c>
      <c r="B36" s="31" t="s">
        <v>159</v>
      </c>
      <c r="C36" s="30" t="s">
        <v>529</v>
      </c>
      <c r="D36" s="31" t="s">
        <v>696</v>
      </c>
      <c r="E36" s="29">
        <v>5</v>
      </c>
      <c r="F36" s="33">
        <v>64410</v>
      </c>
      <c r="G36" s="33">
        <v>142500</v>
      </c>
      <c r="H36" s="34">
        <v>142500</v>
      </c>
      <c r="I36" s="33">
        <f t="shared" si="0"/>
        <v>159600.00000000003</v>
      </c>
    </row>
    <row r="37" spans="1:9" s="7" customFormat="1" ht="18.75" x14ac:dyDescent="0.25">
      <c r="A37" s="28">
        <v>30</v>
      </c>
      <c r="B37" s="31" t="s">
        <v>159</v>
      </c>
      <c r="C37" s="30" t="s">
        <v>530</v>
      </c>
      <c r="D37" s="31" t="s">
        <v>696</v>
      </c>
      <c r="E37" s="31">
        <v>5</v>
      </c>
      <c r="F37" s="33">
        <v>17635</v>
      </c>
      <c r="G37" s="33">
        <v>19250</v>
      </c>
      <c r="H37" s="34">
        <v>19250</v>
      </c>
      <c r="I37" s="33">
        <f t="shared" si="0"/>
        <v>21560.000000000004</v>
      </c>
    </row>
    <row r="38" spans="1:9" s="7" customFormat="1" ht="21" customHeight="1" x14ac:dyDescent="0.25">
      <c r="A38" s="28">
        <v>31</v>
      </c>
      <c r="B38" s="29" t="s">
        <v>159</v>
      </c>
      <c r="C38" s="30" t="s">
        <v>531</v>
      </c>
      <c r="D38" s="31" t="s">
        <v>696</v>
      </c>
      <c r="E38" s="31">
        <v>3</v>
      </c>
      <c r="F38" s="33">
        <v>5892</v>
      </c>
      <c r="G38" s="33">
        <v>14670</v>
      </c>
      <c r="H38" s="34">
        <v>14670</v>
      </c>
      <c r="I38" s="33">
        <f t="shared" si="0"/>
        <v>16430.400000000001</v>
      </c>
    </row>
    <row r="39" spans="1:9" s="7" customFormat="1" ht="21" customHeight="1" x14ac:dyDescent="0.25">
      <c r="A39" s="20">
        <v>32</v>
      </c>
      <c r="B39" s="29" t="s">
        <v>164</v>
      </c>
      <c r="C39" s="30" t="s">
        <v>532</v>
      </c>
      <c r="D39" s="31" t="s">
        <v>696</v>
      </c>
      <c r="E39" s="31">
        <v>3</v>
      </c>
      <c r="F39" s="33">
        <v>19161</v>
      </c>
      <c r="G39" s="33">
        <v>18027.87</v>
      </c>
      <c r="H39" s="34">
        <v>19161</v>
      </c>
      <c r="I39" s="33">
        <f t="shared" si="0"/>
        <v>21460.320000000003</v>
      </c>
    </row>
    <row r="40" spans="1:9" s="7" customFormat="1" ht="21" customHeight="1" x14ac:dyDescent="0.25">
      <c r="A40" s="20">
        <v>33</v>
      </c>
      <c r="B40" s="29" t="s">
        <v>166</v>
      </c>
      <c r="C40" s="30" t="s">
        <v>533</v>
      </c>
      <c r="D40" s="31" t="s">
        <v>696</v>
      </c>
      <c r="E40" s="31">
        <v>2</v>
      </c>
      <c r="F40" s="33">
        <v>17356</v>
      </c>
      <c r="G40" s="33">
        <v>16524</v>
      </c>
      <c r="H40" s="34">
        <v>17356</v>
      </c>
      <c r="I40" s="33">
        <f t="shared" si="0"/>
        <v>19438.72</v>
      </c>
    </row>
    <row r="41" spans="1:9" s="7" customFormat="1" ht="21" customHeight="1" x14ac:dyDescent="0.25">
      <c r="A41" s="28">
        <v>34</v>
      </c>
      <c r="B41" s="29" t="s">
        <v>192</v>
      </c>
      <c r="C41" s="30" t="s">
        <v>534</v>
      </c>
      <c r="D41" s="31" t="s">
        <v>696</v>
      </c>
      <c r="E41" s="31">
        <v>5</v>
      </c>
      <c r="F41" s="33">
        <v>4800</v>
      </c>
      <c r="G41" s="33">
        <v>5250</v>
      </c>
      <c r="H41" s="34">
        <v>5250</v>
      </c>
      <c r="I41" s="33">
        <f t="shared" si="0"/>
        <v>5880.0000000000009</v>
      </c>
    </row>
    <row r="42" spans="1:9" s="7" customFormat="1" ht="21" customHeight="1" x14ac:dyDescent="0.25">
      <c r="A42" s="28">
        <v>35</v>
      </c>
      <c r="B42" s="29" t="s">
        <v>194</v>
      </c>
      <c r="C42" s="30" t="s">
        <v>534</v>
      </c>
      <c r="D42" s="31" t="s">
        <v>696</v>
      </c>
      <c r="E42" s="31">
        <v>7</v>
      </c>
      <c r="F42" s="33">
        <v>6300</v>
      </c>
      <c r="G42" s="33">
        <v>7350</v>
      </c>
      <c r="H42" s="34">
        <v>7350</v>
      </c>
      <c r="I42" s="33">
        <f t="shared" si="0"/>
        <v>8232</v>
      </c>
    </row>
    <row r="43" spans="1:9" s="7" customFormat="1" ht="33.75" customHeight="1" x14ac:dyDescent="0.25">
      <c r="A43" s="83" t="s">
        <v>694</v>
      </c>
      <c r="B43" s="84"/>
      <c r="C43" s="84"/>
      <c r="D43" s="84"/>
      <c r="E43" s="85"/>
      <c r="F43" s="73">
        <f>SUM(F8:F42)</f>
        <v>1002294</v>
      </c>
      <c r="G43" s="65">
        <f>SUM(G8:G42)</f>
        <v>1242304.1000000001</v>
      </c>
      <c r="H43" s="65">
        <f>SUM(H8:H42)</f>
        <v>1265539.9500000002</v>
      </c>
      <c r="I43" s="65">
        <f>SUM(I8:I42)</f>
        <v>1417404.7439999997</v>
      </c>
    </row>
    <row r="44" spans="1:9" s="7" customFormat="1" ht="24.6" customHeight="1" x14ac:dyDescent="0.25">
      <c r="A44" s="89" t="s">
        <v>676</v>
      </c>
      <c r="B44" s="90"/>
      <c r="C44" s="90"/>
      <c r="D44" s="90"/>
      <c r="E44" s="90"/>
      <c r="F44" s="90"/>
      <c r="G44" s="90"/>
      <c r="H44" s="90"/>
      <c r="I44" s="90"/>
    </row>
    <row r="45" spans="1:9" s="7" customFormat="1" ht="18.75" x14ac:dyDescent="0.25">
      <c r="A45" s="28">
        <v>1</v>
      </c>
      <c r="B45" s="31" t="s">
        <v>74</v>
      </c>
      <c r="C45" s="30" t="s">
        <v>535</v>
      </c>
      <c r="D45" s="31" t="s">
        <v>696</v>
      </c>
      <c r="E45" s="31">
        <v>464</v>
      </c>
      <c r="F45" s="33">
        <v>1102000</v>
      </c>
      <c r="G45" s="33">
        <v>1338171.3600000001</v>
      </c>
      <c r="H45" s="34">
        <v>1338171.3600000001</v>
      </c>
      <c r="I45" s="34">
        <f>H45*1.12</f>
        <v>1498751.9232000003</v>
      </c>
    </row>
    <row r="46" spans="1:9" s="7" customFormat="1" ht="24.75" customHeight="1" x14ac:dyDescent="0.25">
      <c r="A46" s="28">
        <v>2</v>
      </c>
      <c r="B46" s="31" t="s">
        <v>78</v>
      </c>
      <c r="C46" s="30" t="s">
        <v>536</v>
      </c>
      <c r="D46" s="31" t="s">
        <v>696</v>
      </c>
      <c r="E46" s="31">
        <v>35</v>
      </c>
      <c r="F46" s="33">
        <v>46305</v>
      </c>
      <c r="G46" s="33">
        <v>55900.25</v>
      </c>
      <c r="H46" s="34">
        <v>55900.25</v>
      </c>
      <c r="I46" s="34">
        <f t="shared" ref="I46:I76" si="1">H46*1.12</f>
        <v>62608.280000000006</v>
      </c>
    </row>
    <row r="47" spans="1:9" s="7" customFormat="1" ht="24.75" customHeight="1" x14ac:dyDescent="0.25">
      <c r="A47" s="28">
        <v>3</v>
      </c>
      <c r="B47" s="31" t="s">
        <v>80</v>
      </c>
      <c r="C47" s="30" t="s">
        <v>537</v>
      </c>
      <c r="D47" s="31" t="s">
        <v>696</v>
      </c>
      <c r="E47" s="31">
        <v>395</v>
      </c>
      <c r="F47" s="33">
        <v>101120</v>
      </c>
      <c r="G47" s="33">
        <v>145755</v>
      </c>
      <c r="H47" s="34">
        <v>145755</v>
      </c>
      <c r="I47" s="34">
        <f t="shared" si="1"/>
        <v>163245.6</v>
      </c>
    </row>
    <row r="48" spans="1:9" s="7" customFormat="1" ht="24.75" customHeight="1" x14ac:dyDescent="0.25">
      <c r="A48" s="28">
        <v>4</v>
      </c>
      <c r="B48" s="31" t="s">
        <v>82</v>
      </c>
      <c r="C48" s="30" t="s">
        <v>538</v>
      </c>
      <c r="D48" s="31" t="s">
        <v>696</v>
      </c>
      <c r="E48" s="31">
        <v>1820</v>
      </c>
      <c r="F48" s="33">
        <v>1801800</v>
      </c>
      <c r="G48" s="33">
        <v>2025660</v>
      </c>
      <c r="H48" s="34">
        <v>2025660</v>
      </c>
      <c r="I48" s="34">
        <f t="shared" si="1"/>
        <v>2268739.2000000002</v>
      </c>
    </row>
    <row r="49" spans="1:9" s="7" customFormat="1" ht="24.75" customHeight="1" x14ac:dyDescent="0.25">
      <c r="A49" s="28">
        <v>5</v>
      </c>
      <c r="B49" s="31" t="s">
        <v>84</v>
      </c>
      <c r="C49" s="36" t="s">
        <v>539</v>
      </c>
      <c r="D49" s="31" t="s">
        <v>696</v>
      </c>
      <c r="E49" s="31">
        <v>114</v>
      </c>
      <c r="F49" s="33">
        <v>241794</v>
      </c>
      <c r="G49" s="33">
        <v>268926</v>
      </c>
      <c r="H49" s="34">
        <v>268926</v>
      </c>
      <c r="I49" s="34">
        <f t="shared" si="1"/>
        <v>301197.12000000005</v>
      </c>
    </row>
    <row r="50" spans="1:9" s="7" customFormat="1" ht="24.75" customHeight="1" x14ac:dyDescent="0.25">
      <c r="A50" s="28">
        <v>6</v>
      </c>
      <c r="B50" s="31" t="s">
        <v>86</v>
      </c>
      <c r="C50" s="36" t="s">
        <v>540</v>
      </c>
      <c r="D50" s="31" t="s">
        <v>696</v>
      </c>
      <c r="E50" s="31">
        <v>113</v>
      </c>
      <c r="F50" s="33">
        <v>203965</v>
      </c>
      <c r="G50" s="33">
        <v>243741</v>
      </c>
      <c r="H50" s="34">
        <v>243741</v>
      </c>
      <c r="I50" s="34">
        <f t="shared" si="1"/>
        <v>272989.92000000004</v>
      </c>
    </row>
    <row r="51" spans="1:9" s="7" customFormat="1" ht="23.25" customHeight="1" x14ac:dyDescent="0.25">
      <c r="A51" s="28">
        <v>7</v>
      </c>
      <c r="B51" s="29" t="s">
        <v>94</v>
      </c>
      <c r="C51" s="30" t="s">
        <v>541</v>
      </c>
      <c r="D51" s="31" t="s">
        <v>696</v>
      </c>
      <c r="E51" s="31">
        <v>81</v>
      </c>
      <c r="F51" s="33">
        <v>231093</v>
      </c>
      <c r="G51" s="33">
        <v>177876</v>
      </c>
      <c r="H51" s="34">
        <v>231093</v>
      </c>
      <c r="I51" s="34">
        <f t="shared" si="1"/>
        <v>258824.16000000003</v>
      </c>
    </row>
    <row r="52" spans="1:9" s="7" customFormat="1" ht="23.25" customHeight="1" x14ac:dyDescent="0.25">
      <c r="A52" s="28">
        <v>8</v>
      </c>
      <c r="B52" s="29" t="s">
        <v>96</v>
      </c>
      <c r="C52" s="30" t="s">
        <v>542</v>
      </c>
      <c r="D52" s="31" t="s">
        <v>696</v>
      </c>
      <c r="E52" s="31">
        <v>11</v>
      </c>
      <c r="F52" s="33">
        <v>25289</v>
      </c>
      <c r="G52" s="33">
        <v>11468.39</v>
      </c>
      <c r="H52" s="34">
        <v>25289</v>
      </c>
      <c r="I52" s="34">
        <f t="shared" si="1"/>
        <v>28323.680000000004</v>
      </c>
    </row>
    <row r="53" spans="1:9" s="7" customFormat="1" ht="21" customHeight="1" x14ac:dyDescent="0.25">
      <c r="A53" s="28">
        <v>9</v>
      </c>
      <c r="B53" s="35" t="s">
        <v>100</v>
      </c>
      <c r="C53" s="23" t="s">
        <v>543</v>
      </c>
      <c r="D53" s="31" t="s">
        <v>696</v>
      </c>
      <c r="E53" s="32">
        <v>154</v>
      </c>
      <c r="F53" s="33">
        <v>590590</v>
      </c>
      <c r="G53" s="33">
        <v>413382.2</v>
      </c>
      <c r="H53" s="34">
        <v>590590</v>
      </c>
      <c r="I53" s="34">
        <f t="shared" si="1"/>
        <v>661460.80000000005</v>
      </c>
    </row>
    <row r="54" spans="1:9" s="7" customFormat="1" ht="23.25" customHeight="1" x14ac:dyDescent="0.25">
      <c r="A54" s="28">
        <v>10</v>
      </c>
      <c r="B54" s="29" t="s">
        <v>102</v>
      </c>
      <c r="C54" s="30" t="s">
        <v>544</v>
      </c>
      <c r="D54" s="31" t="s">
        <v>696</v>
      </c>
      <c r="E54" s="32">
        <v>32</v>
      </c>
      <c r="F54" s="33">
        <v>35872</v>
      </c>
      <c r="G54" s="33">
        <v>36427.93</v>
      </c>
      <c r="H54" s="34">
        <v>36427.93</v>
      </c>
      <c r="I54" s="34">
        <f t="shared" si="1"/>
        <v>40799.281600000002</v>
      </c>
    </row>
    <row r="55" spans="1:9" s="7" customFormat="1" ht="23.25" customHeight="1" x14ac:dyDescent="0.25">
      <c r="A55" s="28">
        <v>11</v>
      </c>
      <c r="B55" s="37" t="s">
        <v>104</v>
      </c>
      <c r="C55" s="38" t="s">
        <v>545</v>
      </c>
      <c r="D55" s="31" t="s">
        <v>696</v>
      </c>
      <c r="E55" s="32">
        <v>33</v>
      </c>
      <c r="F55" s="33">
        <v>75504</v>
      </c>
      <c r="G55" s="33">
        <v>79893</v>
      </c>
      <c r="H55" s="34">
        <v>79893</v>
      </c>
      <c r="I55" s="34">
        <f t="shared" si="1"/>
        <v>89480.16</v>
      </c>
    </row>
    <row r="56" spans="1:9" s="7" customFormat="1" ht="23.25" customHeight="1" x14ac:dyDescent="0.25">
      <c r="A56" s="28">
        <v>12</v>
      </c>
      <c r="B56" s="37" t="s">
        <v>106</v>
      </c>
      <c r="C56" s="40" t="s">
        <v>546</v>
      </c>
      <c r="D56" s="31" t="s">
        <v>696</v>
      </c>
      <c r="E56" s="37">
        <v>16</v>
      </c>
      <c r="F56" s="33">
        <v>12096</v>
      </c>
      <c r="G56" s="33">
        <v>9787.84</v>
      </c>
      <c r="H56" s="34">
        <v>12096</v>
      </c>
      <c r="I56" s="34">
        <f t="shared" si="1"/>
        <v>13547.52</v>
      </c>
    </row>
    <row r="57" spans="1:9" s="7" customFormat="1" ht="23.25" customHeight="1" x14ac:dyDescent="0.25">
      <c r="A57" s="28">
        <v>13</v>
      </c>
      <c r="B57" s="37" t="s">
        <v>108</v>
      </c>
      <c r="C57" s="40" t="s">
        <v>547</v>
      </c>
      <c r="D57" s="31" t="s">
        <v>696</v>
      </c>
      <c r="E57" s="37">
        <v>34</v>
      </c>
      <c r="F57" s="33">
        <v>18564</v>
      </c>
      <c r="G57" s="33">
        <v>20799.16</v>
      </c>
      <c r="H57" s="34">
        <v>20799.16</v>
      </c>
      <c r="I57" s="34">
        <f t="shared" si="1"/>
        <v>23295.059200000003</v>
      </c>
    </row>
    <row r="58" spans="1:9" s="7" customFormat="1" ht="23.25" customHeight="1" x14ac:dyDescent="0.25">
      <c r="A58" s="28">
        <v>14</v>
      </c>
      <c r="B58" s="37" t="s">
        <v>110</v>
      </c>
      <c r="C58" s="40" t="s">
        <v>548</v>
      </c>
      <c r="D58" s="31" t="s">
        <v>696</v>
      </c>
      <c r="E58" s="37">
        <v>35</v>
      </c>
      <c r="F58" s="33">
        <v>62125</v>
      </c>
      <c r="G58" s="33">
        <v>73084.55</v>
      </c>
      <c r="H58" s="34">
        <v>73084.55</v>
      </c>
      <c r="I58" s="34">
        <f t="shared" si="1"/>
        <v>81854.696000000011</v>
      </c>
    </row>
    <row r="59" spans="1:9" s="7" customFormat="1" ht="23.25" customHeight="1" x14ac:dyDescent="0.25">
      <c r="A59" s="28">
        <v>15</v>
      </c>
      <c r="B59" s="37" t="s">
        <v>112</v>
      </c>
      <c r="C59" s="40" t="s">
        <v>549</v>
      </c>
      <c r="D59" s="31" t="s">
        <v>696</v>
      </c>
      <c r="E59" s="37">
        <v>9</v>
      </c>
      <c r="F59" s="33">
        <v>11799</v>
      </c>
      <c r="G59" s="33">
        <v>15112.8</v>
      </c>
      <c r="H59" s="34">
        <v>15112.8</v>
      </c>
      <c r="I59" s="34">
        <f t="shared" si="1"/>
        <v>16926.335999999999</v>
      </c>
    </row>
    <row r="60" spans="1:9" s="7" customFormat="1" ht="23.25" customHeight="1" x14ac:dyDescent="0.25">
      <c r="A60" s="28">
        <v>16</v>
      </c>
      <c r="B60" s="37" t="s">
        <v>114</v>
      </c>
      <c r="C60" s="40" t="s">
        <v>550</v>
      </c>
      <c r="D60" s="31" t="s">
        <v>696</v>
      </c>
      <c r="E60" s="37">
        <v>2</v>
      </c>
      <c r="F60" s="33">
        <v>1968</v>
      </c>
      <c r="G60" s="33">
        <v>2009.55</v>
      </c>
      <c r="H60" s="34">
        <v>2009.55</v>
      </c>
      <c r="I60" s="34">
        <f t="shared" si="1"/>
        <v>2250.6960000000004</v>
      </c>
    </row>
    <row r="61" spans="1:9" s="7" customFormat="1" ht="23.25" customHeight="1" x14ac:dyDescent="0.25">
      <c r="A61" s="28">
        <v>17</v>
      </c>
      <c r="B61" s="37" t="s">
        <v>116</v>
      </c>
      <c r="C61" s="40" t="s">
        <v>551</v>
      </c>
      <c r="D61" s="31" t="s">
        <v>696</v>
      </c>
      <c r="E61" s="37">
        <v>33</v>
      </c>
      <c r="F61" s="33">
        <v>106854</v>
      </c>
      <c r="G61" s="33">
        <v>113053.05</v>
      </c>
      <c r="H61" s="34">
        <v>113053.05</v>
      </c>
      <c r="I61" s="34">
        <f t="shared" si="1"/>
        <v>126619.41600000001</v>
      </c>
    </row>
    <row r="62" spans="1:9" s="7" customFormat="1" ht="23.25" customHeight="1" x14ac:dyDescent="0.25">
      <c r="A62" s="28">
        <v>18</v>
      </c>
      <c r="B62" s="37" t="s">
        <v>118</v>
      </c>
      <c r="C62" s="40" t="s">
        <v>552</v>
      </c>
      <c r="D62" s="31" t="s">
        <v>696</v>
      </c>
      <c r="E62" s="37">
        <v>14</v>
      </c>
      <c r="F62" s="33">
        <v>18844</v>
      </c>
      <c r="G62" s="33">
        <v>20396.46</v>
      </c>
      <c r="H62" s="34">
        <v>20396.46</v>
      </c>
      <c r="I62" s="34">
        <f t="shared" si="1"/>
        <v>22844.035200000002</v>
      </c>
    </row>
    <row r="63" spans="1:9" s="7" customFormat="1" ht="23.25" customHeight="1" x14ac:dyDescent="0.25">
      <c r="A63" s="28">
        <v>19</v>
      </c>
      <c r="B63" s="29" t="s">
        <v>126</v>
      </c>
      <c r="C63" s="30" t="s">
        <v>553</v>
      </c>
      <c r="D63" s="31" t="s">
        <v>696</v>
      </c>
      <c r="E63" s="37">
        <v>4</v>
      </c>
      <c r="F63" s="33">
        <v>10232</v>
      </c>
      <c r="G63" s="33">
        <v>14359.08</v>
      </c>
      <c r="H63" s="34">
        <v>14359.08</v>
      </c>
      <c r="I63" s="34">
        <f t="shared" si="1"/>
        <v>16082.169600000001</v>
      </c>
    </row>
    <row r="64" spans="1:9" s="7" customFormat="1" ht="23.25" customHeight="1" x14ac:dyDescent="0.25">
      <c r="A64" s="28">
        <v>20</v>
      </c>
      <c r="B64" s="35" t="s">
        <v>128</v>
      </c>
      <c r="C64" s="23" t="s">
        <v>554</v>
      </c>
      <c r="D64" s="31" t="s">
        <v>696</v>
      </c>
      <c r="E64" s="32">
        <v>12</v>
      </c>
      <c r="F64" s="33">
        <v>12732</v>
      </c>
      <c r="G64" s="33">
        <v>18891.240000000002</v>
      </c>
      <c r="H64" s="34">
        <v>18891.240000000002</v>
      </c>
      <c r="I64" s="34">
        <f t="shared" si="1"/>
        <v>21158.188800000004</v>
      </c>
    </row>
    <row r="65" spans="1:9" s="7" customFormat="1" ht="23.25" customHeight="1" x14ac:dyDescent="0.25">
      <c r="A65" s="28">
        <v>21</v>
      </c>
      <c r="B65" s="35" t="s">
        <v>130</v>
      </c>
      <c r="C65" s="23" t="s">
        <v>555</v>
      </c>
      <c r="D65" s="31" t="s">
        <v>696</v>
      </c>
      <c r="E65" s="32">
        <v>379</v>
      </c>
      <c r="F65" s="33">
        <v>998286</v>
      </c>
      <c r="G65" s="33">
        <v>1158758.3899999999</v>
      </c>
      <c r="H65" s="34">
        <v>1158758.3899999999</v>
      </c>
      <c r="I65" s="34">
        <f t="shared" si="1"/>
        <v>1297809.3968</v>
      </c>
    </row>
    <row r="66" spans="1:9" s="7" customFormat="1" ht="23.25" customHeight="1" x14ac:dyDescent="0.25">
      <c r="A66" s="28">
        <v>22</v>
      </c>
      <c r="B66" s="35" t="s">
        <v>134</v>
      </c>
      <c r="C66" s="23" t="s">
        <v>556</v>
      </c>
      <c r="D66" s="31" t="s">
        <v>696</v>
      </c>
      <c r="E66" s="32">
        <v>15</v>
      </c>
      <c r="F66" s="33">
        <v>20985</v>
      </c>
      <c r="G66" s="33">
        <v>23978.1</v>
      </c>
      <c r="H66" s="34">
        <v>23978.1</v>
      </c>
      <c r="I66" s="34">
        <f t="shared" si="1"/>
        <v>26855.472000000002</v>
      </c>
    </row>
    <row r="67" spans="1:9" s="7" customFormat="1" ht="23.25" customHeight="1" x14ac:dyDescent="0.25">
      <c r="A67" s="28">
        <v>23</v>
      </c>
      <c r="B67" s="29" t="s">
        <v>138</v>
      </c>
      <c r="C67" s="30" t="s">
        <v>557</v>
      </c>
      <c r="D67" s="31" t="s">
        <v>696</v>
      </c>
      <c r="E67" s="32">
        <v>21</v>
      </c>
      <c r="F67" s="33">
        <v>28749</v>
      </c>
      <c r="G67" s="33">
        <v>41805.410000000003</v>
      </c>
      <c r="H67" s="34">
        <v>41805.410000000003</v>
      </c>
      <c r="I67" s="34">
        <f t="shared" si="1"/>
        <v>46822.059200000011</v>
      </c>
    </row>
    <row r="68" spans="1:9" s="7" customFormat="1" ht="21.75" customHeight="1" x14ac:dyDescent="0.25">
      <c r="A68" s="28">
        <v>24</v>
      </c>
      <c r="B68" s="29" t="s">
        <v>140</v>
      </c>
      <c r="C68" s="30" t="s">
        <v>558</v>
      </c>
      <c r="D68" s="31" t="s">
        <v>696</v>
      </c>
      <c r="E68" s="32">
        <v>37</v>
      </c>
      <c r="F68" s="33">
        <v>70337</v>
      </c>
      <c r="G68" s="33">
        <v>91629.02</v>
      </c>
      <c r="H68" s="34">
        <v>91629.02</v>
      </c>
      <c r="I68" s="34">
        <f t="shared" si="1"/>
        <v>102624.50240000001</v>
      </c>
    </row>
    <row r="69" spans="1:9" s="7" customFormat="1" ht="21.75" customHeight="1" x14ac:dyDescent="0.25">
      <c r="A69" s="28">
        <v>25</v>
      </c>
      <c r="B69" s="29" t="s">
        <v>30</v>
      </c>
      <c r="C69" s="30" t="s">
        <v>559</v>
      </c>
      <c r="D69" s="31" t="s">
        <v>696</v>
      </c>
      <c r="E69" s="32">
        <v>67</v>
      </c>
      <c r="F69" s="33">
        <v>132392</v>
      </c>
      <c r="G69" s="33">
        <v>112627</v>
      </c>
      <c r="H69" s="34">
        <v>132392</v>
      </c>
      <c r="I69" s="34">
        <f t="shared" si="1"/>
        <v>148279.04000000001</v>
      </c>
    </row>
    <row r="70" spans="1:9" s="7" customFormat="1" ht="21.75" customHeight="1" x14ac:dyDescent="0.25">
      <c r="A70" s="28">
        <v>26</v>
      </c>
      <c r="B70" s="29" t="s">
        <v>143</v>
      </c>
      <c r="C70" s="30" t="s">
        <v>567</v>
      </c>
      <c r="D70" s="31" t="s">
        <v>696</v>
      </c>
      <c r="E70" s="32">
        <v>2</v>
      </c>
      <c r="F70" s="33">
        <v>1056</v>
      </c>
      <c r="G70" s="33">
        <v>1357.14</v>
      </c>
      <c r="H70" s="34">
        <v>1357.14</v>
      </c>
      <c r="I70" s="34">
        <f t="shared" si="1"/>
        <v>1519.9968000000003</v>
      </c>
    </row>
    <row r="71" spans="1:9" s="7" customFormat="1" ht="18.75" x14ac:dyDescent="0.25">
      <c r="A71" s="28">
        <v>27</v>
      </c>
      <c r="B71" s="29" t="s">
        <v>145</v>
      </c>
      <c r="C71" s="30" t="s">
        <v>568</v>
      </c>
      <c r="D71" s="31" t="s">
        <v>696</v>
      </c>
      <c r="E71" s="32">
        <v>21</v>
      </c>
      <c r="F71" s="33">
        <v>36876</v>
      </c>
      <c r="G71" s="33">
        <v>41830.199999999997</v>
      </c>
      <c r="H71" s="34">
        <v>41830.199999999997</v>
      </c>
      <c r="I71" s="34">
        <f t="shared" si="1"/>
        <v>46849.824000000001</v>
      </c>
    </row>
    <row r="72" spans="1:9" s="7" customFormat="1" ht="18.75" x14ac:dyDescent="0.25">
      <c r="A72" s="28">
        <v>28</v>
      </c>
      <c r="B72" s="29" t="s">
        <v>147</v>
      </c>
      <c r="C72" s="30" t="s">
        <v>569</v>
      </c>
      <c r="D72" s="31" t="s">
        <v>696</v>
      </c>
      <c r="E72" s="32">
        <v>8</v>
      </c>
      <c r="F72" s="33">
        <v>6232</v>
      </c>
      <c r="G72" s="33">
        <v>7493.22</v>
      </c>
      <c r="H72" s="34">
        <v>7493.22</v>
      </c>
      <c r="I72" s="34">
        <f t="shared" si="1"/>
        <v>8392.4064000000017</v>
      </c>
    </row>
    <row r="73" spans="1:9" s="7" customFormat="1" ht="18.75" x14ac:dyDescent="0.25">
      <c r="A73" s="28">
        <v>29</v>
      </c>
      <c r="B73" s="29" t="s">
        <v>149</v>
      </c>
      <c r="C73" s="30" t="s">
        <v>570</v>
      </c>
      <c r="D73" s="31" t="s">
        <v>696</v>
      </c>
      <c r="E73" s="32">
        <v>11</v>
      </c>
      <c r="F73" s="33">
        <v>13805</v>
      </c>
      <c r="G73" s="33">
        <v>13603.15</v>
      </c>
      <c r="H73" s="34">
        <v>13805</v>
      </c>
      <c r="I73" s="34">
        <f t="shared" si="1"/>
        <v>15461.600000000002</v>
      </c>
    </row>
    <row r="74" spans="1:9" s="7" customFormat="1" ht="18.75" x14ac:dyDescent="0.25">
      <c r="A74" s="28">
        <v>30</v>
      </c>
      <c r="B74" s="29" t="s">
        <v>151</v>
      </c>
      <c r="C74" s="30" t="s">
        <v>571</v>
      </c>
      <c r="D74" s="31" t="s">
        <v>696</v>
      </c>
      <c r="E74" s="32">
        <v>13</v>
      </c>
      <c r="F74" s="33">
        <v>17537</v>
      </c>
      <c r="G74" s="33">
        <v>21378.61</v>
      </c>
      <c r="H74" s="34">
        <v>21378.61</v>
      </c>
      <c r="I74" s="34">
        <f t="shared" si="1"/>
        <v>23944.043200000004</v>
      </c>
    </row>
    <row r="75" spans="1:9" s="7" customFormat="1" ht="18.75" x14ac:dyDescent="0.25">
      <c r="A75" s="28">
        <v>31</v>
      </c>
      <c r="B75" s="29" t="s">
        <v>153</v>
      </c>
      <c r="C75" s="30" t="s">
        <v>572</v>
      </c>
      <c r="D75" s="31" t="s">
        <v>696</v>
      </c>
      <c r="E75" s="32">
        <v>758</v>
      </c>
      <c r="F75" s="33">
        <v>1996572</v>
      </c>
      <c r="G75" s="33">
        <v>2040854.4</v>
      </c>
      <c r="H75" s="34">
        <v>2040854.4</v>
      </c>
      <c r="I75" s="34">
        <f t="shared" si="1"/>
        <v>2285756.9280000003</v>
      </c>
    </row>
    <row r="76" spans="1:9" s="7" customFormat="1" ht="18.75" x14ac:dyDescent="0.25">
      <c r="A76" s="28">
        <v>32</v>
      </c>
      <c r="B76" s="29" t="s">
        <v>155</v>
      </c>
      <c r="C76" s="30" t="s">
        <v>573</v>
      </c>
      <c r="D76" s="31" t="s">
        <v>696</v>
      </c>
      <c r="E76" s="32">
        <v>30</v>
      </c>
      <c r="F76" s="33">
        <v>16620</v>
      </c>
      <c r="G76" s="33">
        <v>19770</v>
      </c>
      <c r="H76" s="34">
        <v>19770</v>
      </c>
      <c r="I76" s="34">
        <f t="shared" si="1"/>
        <v>22142.400000000001</v>
      </c>
    </row>
    <row r="77" spans="1:9" s="7" customFormat="1" ht="33.75" customHeight="1" x14ac:dyDescent="0.25">
      <c r="A77" s="86" t="s">
        <v>694</v>
      </c>
      <c r="B77" s="87"/>
      <c r="C77" s="87"/>
      <c r="D77" s="87"/>
      <c r="E77" s="88"/>
      <c r="F77" s="75">
        <f>SUM(F45:F76)</f>
        <v>8049993</v>
      </c>
      <c r="G77" s="65">
        <f>SUM(G45:G76)</f>
        <v>8659779.4999999981</v>
      </c>
      <c r="H77" s="65">
        <f>SUM(H45:H76)</f>
        <v>8926299.9199999981</v>
      </c>
      <c r="I77" s="64">
        <f>SUM(I45:I76)</f>
        <v>9997455.9104000013</v>
      </c>
    </row>
    <row r="78" spans="1:9" s="82" customFormat="1" ht="18" customHeight="1" x14ac:dyDescent="0.2">
      <c r="A78" s="80"/>
      <c r="B78" s="81"/>
      <c r="C78" s="81"/>
      <c r="D78" s="81"/>
      <c r="E78" s="81"/>
      <c r="F78" s="81"/>
      <c r="G78" s="81"/>
      <c r="H78" s="81"/>
      <c r="I78" s="81"/>
    </row>
    <row r="79" spans="1:9" s="7" customFormat="1" ht="21" customHeight="1" x14ac:dyDescent="0.25">
      <c r="A79" s="89" t="s">
        <v>677</v>
      </c>
      <c r="B79" s="90"/>
      <c r="C79" s="90"/>
      <c r="D79" s="90"/>
      <c r="E79" s="90"/>
      <c r="F79" s="90"/>
      <c r="G79" s="90"/>
      <c r="H79" s="90"/>
      <c r="I79" s="90"/>
    </row>
    <row r="80" spans="1:9" s="7" customFormat="1" ht="24" customHeight="1" x14ac:dyDescent="0.25">
      <c r="A80" s="39">
        <v>1</v>
      </c>
      <c r="B80" s="38" t="s">
        <v>35</v>
      </c>
      <c r="C80" s="38" t="s">
        <v>574</v>
      </c>
      <c r="D80" s="39" t="s">
        <v>36</v>
      </c>
      <c r="E80" s="39">
        <v>45</v>
      </c>
      <c r="F80" s="33">
        <v>13950</v>
      </c>
      <c r="G80" s="33">
        <v>14062.5</v>
      </c>
      <c r="H80" s="33">
        <v>14062.5</v>
      </c>
      <c r="I80" s="34">
        <f>H80*1.12</f>
        <v>15750.000000000002</v>
      </c>
    </row>
    <row r="81" spans="1:9" s="7" customFormat="1" ht="24" customHeight="1" x14ac:dyDescent="0.25">
      <c r="A81" s="28">
        <v>2</v>
      </c>
      <c r="B81" s="37" t="s">
        <v>39</v>
      </c>
      <c r="C81" s="38" t="s">
        <v>575</v>
      </c>
      <c r="D81" s="39" t="s">
        <v>695</v>
      </c>
      <c r="E81" s="39">
        <v>32.67</v>
      </c>
      <c r="F81" s="33">
        <v>84451.95</v>
      </c>
      <c r="G81" s="33">
        <v>98010</v>
      </c>
      <c r="H81" s="33">
        <v>98010</v>
      </c>
      <c r="I81" s="34">
        <f t="shared" ref="I81:I93" si="2">H81*1.12</f>
        <v>109771.20000000001</v>
      </c>
    </row>
    <row r="82" spans="1:9" s="7" customFormat="1" ht="21.75" customHeight="1" x14ac:dyDescent="0.25">
      <c r="A82" s="39">
        <v>3</v>
      </c>
      <c r="B82" s="29" t="s">
        <v>42</v>
      </c>
      <c r="C82" s="30" t="s">
        <v>576</v>
      </c>
      <c r="D82" s="31" t="s">
        <v>696</v>
      </c>
      <c r="E82" s="39">
        <v>100</v>
      </c>
      <c r="F82" s="33">
        <v>253600</v>
      </c>
      <c r="G82" s="33">
        <v>239600</v>
      </c>
      <c r="H82" s="33">
        <v>253600</v>
      </c>
      <c r="I82" s="34">
        <f t="shared" si="2"/>
        <v>284032</v>
      </c>
    </row>
    <row r="83" spans="1:9" s="7" customFormat="1" ht="21.75" customHeight="1" x14ac:dyDescent="0.25">
      <c r="A83" s="28">
        <v>4</v>
      </c>
      <c r="B83" s="29" t="s">
        <v>44</v>
      </c>
      <c r="C83" s="30" t="s">
        <v>577</v>
      </c>
      <c r="D83" s="31" t="s">
        <v>36</v>
      </c>
      <c r="E83" s="39">
        <v>21.1</v>
      </c>
      <c r="F83" s="33">
        <v>94865.600000000006</v>
      </c>
      <c r="G83" s="33">
        <v>107399</v>
      </c>
      <c r="H83" s="33">
        <v>107399</v>
      </c>
      <c r="I83" s="34">
        <f t="shared" si="2"/>
        <v>120286.88</v>
      </c>
    </row>
    <row r="84" spans="1:9" s="7" customFormat="1" ht="21.75" customHeight="1" x14ac:dyDescent="0.25">
      <c r="A84" s="39">
        <v>5</v>
      </c>
      <c r="B84" s="29" t="s">
        <v>46</v>
      </c>
      <c r="C84" s="30" t="s">
        <v>578</v>
      </c>
      <c r="D84" s="31" t="s">
        <v>696</v>
      </c>
      <c r="E84" s="39">
        <v>1</v>
      </c>
      <c r="F84" s="33">
        <v>10426</v>
      </c>
      <c r="G84" s="33">
        <v>9985</v>
      </c>
      <c r="H84" s="33">
        <v>10426</v>
      </c>
      <c r="I84" s="34">
        <f t="shared" si="2"/>
        <v>11677.12</v>
      </c>
    </row>
    <row r="85" spans="1:9" s="7" customFormat="1" ht="21.75" customHeight="1" x14ac:dyDescent="0.25">
      <c r="A85" s="28">
        <v>6</v>
      </c>
      <c r="B85" s="29" t="s">
        <v>48</v>
      </c>
      <c r="C85" s="30" t="s">
        <v>579</v>
      </c>
      <c r="D85" s="31" t="s">
        <v>696</v>
      </c>
      <c r="E85" s="39">
        <v>3</v>
      </c>
      <c r="F85" s="33">
        <v>89700</v>
      </c>
      <c r="G85" s="33">
        <v>29400</v>
      </c>
      <c r="H85" s="33">
        <v>89700</v>
      </c>
      <c r="I85" s="34">
        <f t="shared" si="2"/>
        <v>100464.00000000001</v>
      </c>
    </row>
    <row r="86" spans="1:9" s="7" customFormat="1" ht="21.75" customHeight="1" x14ac:dyDescent="0.25">
      <c r="A86" s="39">
        <v>7</v>
      </c>
      <c r="B86" s="29" t="s">
        <v>50</v>
      </c>
      <c r="C86" s="30" t="s">
        <v>580</v>
      </c>
      <c r="D86" s="31" t="s">
        <v>696</v>
      </c>
      <c r="E86" s="39">
        <v>4</v>
      </c>
      <c r="F86" s="33">
        <v>243404</v>
      </c>
      <c r="G86" s="33">
        <v>209180</v>
      </c>
      <c r="H86" s="33">
        <v>243404</v>
      </c>
      <c r="I86" s="34">
        <f t="shared" si="2"/>
        <v>272612.48000000004</v>
      </c>
    </row>
    <row r="87" spans="1:9" s="7" customFormat="1" ht="17.25" customHeight="1" x14ac:dyDescent="0.25">
      <c r="A87" s="28">
        <v>8</v>
      </c>
      <c r="B87" s="29" t="s">
        <v>88</v>
      </c>
      <c r="C87" s="30" t="s">
        <v>581</v>
      </c>
      <c r="D87" s="31" t="s">
        <v>696</v>
      </c>
      <c r="E87" s="39">
        <v>61</v>
      </c>
      <c r="F87" s="33">
        <v>109129</v>
      </c>
      <c r="G87" s="33">
        <v>123016.83</v>
      </c>
      <c r="H87" s="33">
        <v>123016.83</v>
      </c>
      <c r="I87" s="34">
        <f t="shared" si="2"/>
        <v>137778.84960000002</v>
      </c>
    </row>
    <row r="88" spans="1:9" s="7" customFormat="1" ht="17.25" customHeight="1" x14ac:dyDescent="0.25">
      <c r="A88" s="39">
        <v>9</v>
      </c>
      <c r="B88" s="29" t="s">
        <v>90</v>
      </c>
      <c r="C88" s="30" t="s">
        <v>582</v>
      </c>
      <c r="D88" s="31" t="s">
        <v>696</v>
      </c>
      <c r="E88" s="39">
        <v>9</v>
      </c>
      <c r="F88" s="33">
        <v>72090</v>
      </c>
      <c r="G88" s="33">
        <v>72756</v>
      </c>
      <c r="H88" s="33">
        <v>72756</v>
      </c>
      <c r="I88" s="34">
        <f t="shared" si="2"/>
        <v>81486.720000000001</v>
      </c>
    </row>
    <row r="89" spans="1:9" s="7" customFormat="1" ht="18.75" x14ac:dyDescent="0.25">
      <c r="A89" s="28">
        <v>10</v>
      </c>
      <c r="B89" s="29" t="s">
        <v>157</v>
      </c>
      <c r="C89" s="30" t="s">
        <v>583</v>
      </c>
      <c r="D89" s="31" t="s">
        <v>696</v>
      </c>
      <c r="E89" s="39">
        <v>2</v>
      </c>
      <c r="F89" s="33">
        <v>1760</v>
      </c>
      <c r="G89" s="33">
        <v>1874</v>
      </c>
      <c r="H89" s="33">
        <v>1874</v>
      </c>
      <c r="I89" s="34">
        <f t="shared" si="2"/>
        <v>2098.88</v>
      </c>
    </row>
    <row r="90" spans="1:9" s="7" customFormat="1" ht="22.5" customHeight="1" x14ac:dyDescent="0.25">
      <c r="A90" s="39">
        <v>11</v>
      </c>
      <c r="B90" s="29" t="s">
        <v>168</v>
      </c>
      <c r="C90" s="30" t="s">
        <v>584</v>
      </c>
      <c r="D90" s="31" t="s">
        <v>696</v>
      </c>
      <c r="E90" s="39">
        <v>7</v>
      </c>
      <c r="F90" s="33">
        <v>2142</v>
      </c>
      <c r="G90" s="33">
        <v>1022</v>
      </c>
      <c r="H90" s="33">
        <v>2142</v>
      </c>
      <c r="I90" s="34">
        <f t="shared" si="2"/>
        <v>2399.0400000000004</v>
      </c>
    </row>
    <row r="91" spans="1:9" s="7" customFormat="1" ht="22.5" customHeight="1" x14ac:dyDescent="0.25">
      <c r="A91" s="28">
        <v>12</v>
      </c>
      <c r="B91" s="29" t="s">
        <v>169</v>
      </c>
      <c r="C91" s="30" t="s">
        <v>585</v>
      </c>
      <c r="D91" s="31" t="s">
        <v>696</v>
      </c>
      <c r="E91" s="39">
        <v>2</v>
      </c>
      <c r="F91" s="33">
        <v>9330</v>
      </c>
      <c r="G91" s="33">
        <v>11402</v>
      </c>
      <c r="H91" s="33">
        <v>11402</v>
      </c>
      <c r="I91" s="34">
        <f t="shared" si="2"/>
        <v>12770.240000000002</v>
      </c>
    </row>
    <row r="92" spans="1:9" s="7" customFormat="1" ht="22.5" customHeight="1" x14ac:dyDescent="0.25">
      <c r="A92" s="39">
        <v>13</v>
      </c>
      <c r="B92" s="29" t="s">
        <v>171</v>
      </c>
      <c r="C92" s="30" t="s">
        <v>586</v>
      </c>
      <c r="D92" s="31" t="s">
        <v>696</v>
      </c>
      <c r="E92" s="39">
        <v>2</v>
      </c>
      <c r="F92" s="33">
        <v>472</v>
      </c>
      <c r="G92" s="33">
        <v>292</v>
      </c>
      <c r="H92" s="33">
        <v>472</v>
      </c>
      <c r="I92" s="34">
        <f t="shared" si="2"/>
        <v>528.6400000000001</v>
      </c>
    </row>
    <row r="93" spans="1:9" s="7" customFormat="1" ht="18.75" x14ac:dyDescent="0.25">
      <c r="A93" s="28">
        <v>14</v>
      </c>
      <c r="B93" s="29" t="s">
        <v>180</v>
      </c>
      <c r="C93" s="30" t="s">
        <v>587</v>
      </c>
      <c r="D93" s="31" t="s">
        <v>696</v>
      </c>
      <c r="E93" s="39">
        <v>6</v>
      </c>
      <c r="F93" s="33">
        <v>20718</v>
      </c>
      <c r="G93" s="33">
        <v>22086</v>
      </c>
      <c r="H93" s="33">
        <v>22086</v>
      </c>
      <c r="I93" s="34">
        <f t="shared" si="2"/>
        <v>24736.320000000003</v>
      </c>
    </row>
    <row r="94" spans="1:9" s="7" customFormat="1" ht="41.25" customHeight="1" x14ac:dyDescent="0.25">
      <c r="A94" s="86" t="s">
        <v>694</v>
      </c>
      <c r="B94" s="110"/>
      <c r="C94" s="110"/>
      <c r="D94" s="110"/>
      <c r="E94" s="111"/>
      <c r="F94" s="73">
        <f>SUM(F80:F93)</f>
        <v>1006038.55</v>
      </c>
      <c r="G94" s="65">
        <f>SUM(G80:G93)</f>
        <v>940085.33</v>
      </c>
      <c r="H94" s="65">
        <f>SUM(H80:H93)</f>
        <v>1050350.33</v>
      </c>
      <c r="I94" s="65">
        <f>SUM(I80:I93)</f>
        <v>1176392.3696000001</v>
      </c>
    </row>
    <row r="95" spans="1:9" s="96" customFormat="1" ht="15.75" customHeight="1" x14ac:dyDescent="0.2">
      <c r="A95" s="80"/>
      <c r="B95" s="81"/>
      <c r="C95" s="81"/>
      <c r="D95" s="81"/>
      <c r="E95" s="81"/>
      <c r="F95" s="81"/>
      <c r="G95" s="81"/>
      <c r="H95" s="81"/>
      <c r="I95" s="81"/>
    </row>
    <row r="96" spans="1:9" s="7" customFormat="1" ht="27" customHeight="1" x14ac:dyDescent="0.25">
      <c r="A96" s="97" t="s">
        <v>678</v>
      </c>
      <c r="B96" s="98"/>
      <c r="C96" s="98"/>
      <c r="D96" s="98"/>
      <c r="E96" s="98"/>
      <c r="F96" s="98"/>
      <c r="G96" s="98"/>
      <c r="H96" s="98"/>
      <c r="I96" s="98"/>
    </row>
    <row r="97" spans="1:9" s="7" customFormat="1" ht="26.25" customHeight="1" x14ac:dyDescent="0.25">
      <c r="A97" s="9">
        <v>1</v>
      </c>
      <c r="B97" s="29" t="s">
        <v>60</v>
      </c>
      <c r="C97" s="30" t="s">
        <v>588</v>
      </c>
      <c r="D97" s="31" t="s">
        <v>696</v>
      </c>
      <c r="E97" s="39">
        <v>5</v>
      </c>
      <c r="F97" s="42">
        <v>147000</v>
      </c>
      <c r="G97" s="34">
        <v>166272.9</v>
      </c>
      <c r="H97" s="34">
        <v>166272.9</v>
      </c>
      <c r="I97" s="34">
        <f>H97*1.12</f>
        <v>186225.64800000002</v>
      </c>
    </row>
    <row r="98" spans="1:9" s="7" customFormat="1" ht="19.5" customHeight="1" x14ac:dyDescent="0.25">
      <c r="A98" s="9">
        <v>2</v>
      </c>
      <c r="B98" s="29" t="s">
        <v>196</v>
      </c>
      <c r="C98" s="30" t="s">
        <v>589</v>
      </c>
      <c r="D98" s="31" t="s">
        <v>696</v>
      </c>
      <c r="E98" s="39">
        <v>7</v>
      </c>
      <c r="F98" s="33">
        <v>42000</v>
      </c>
      <c r="G98" s="34">
        <v>221123</v>
      </c>
      <c r="H98" s="34">
        <v>221123</v>
      </c>
      <c r="I98" s="34">
        <f t="shared" ref="I98:I100" si="3">H98*1.12</f>
        <v>247657.76</v>
      </c>
    </row>
    <row r="99" spans="1:9" s="7" customFormat="1" ht="19.5" customHeight="1" x14ac:dyDescent="0.25">
      <c r="A99" s="9">
        <v>3</v>
      </c>
      <c r="B99" s="29" t="s">
        <v>198</v>
      </c>
      <c r="C99" s="30" t="s">
        <v>590</v>
      </c>
      <c r="D99" s="31" t="s">
        <v>696</v>
      </c>
      <c r="E99" s="39">
        <v>4</v>
      </c>
      <c r="F99" s="33">
        <v>147224</v>
      </c>
      <c r="G99" s="34">
        <v>59299.39</v>
      </c>
      <c r="H99" s="34">
        <v>147224</v>
      </c>
      <c r="I99" s="34">
        <f t="shared" si="3"/>
        <v>164890.88</v>
      </c>
    </row>
    <row r="100" spans="1:9" s="7" customFormat="1" ht="21" customHeight="1" x14ac:dyDescent="0.25">
      <c r="A100" s="9">
        <v>4</v>
      </c>
      <c r="B100" s="37" t="s">
        <v>204</v>
      </c>
      <c r="C100" s="38" t="s">
        <v>591</v>
      </c>
      <c r="D100" s="31" t="s">
        <v>696</v>
      </c>
      <c r="E100" s="39">
        <v>16</v>
      </c>
      <c r="F100" s="33">
        <v>426704</v>
      </c>
      <c r="G100" s="34">
        <v>499728</v>
      </c>
      <c r="H100" s="34">
        <v>499728</v>
      </c>
      <c r="I100" s="34">
        <f t="shared" si="3"/>
        <v>559695.3600000001</v>
      </c>
    </row>
    <row r="101" spans="1:9" s="7" customFormat="1" ht="24" customHeight="1" x14ac:dyDescent="0.25">
      <c r="A101" s="137" t="s">
        <v>694</v>
      </c>
      <c r="B101" s="138"/>
      <c r="C101" s="138"/>
      <c r="D101" s="138"/>
      <c r="E101" s="139"/>
      <c r="F101" s="76">
        <f>SUM(F97:F100)</f>
        <v>762928</v>
      </c>
      <c r="G101" s="43">
        <f>SUM(G97:G100)</f>
        <v>946423.29</v>
      </c>
      <c r="H101" s="61">
        <f>SUM(H97:H100)</f>
        <v>1034347.9</v>
      </c>
      <c r="I101" s="64">
        <f>SUM(I97:I100)</f>
        <v>1158469.648</v>
      </c>
    </row>
    <row r="102" spans="1:9" s="114" customFormat="1" ht="28.5" customHeight="1" x14ac:dyDescent="0.2">
      <c r="A102" s="112"/>
      <c r="B102" s="113"/>
      <c r="C102" s="113"/>
      <c r="D102" s="113"/>
      <c r="E102" s="113"/>
      <c r="F102" s="113"/>
      <c r="G102" s="113"/>
      <c r="H102" s="113"/>
      <c r="I102" s="113"/>
    </row>
    <row r="103" spans="1:9" s="7" customFormat="1" ht="22.5" customHeight="1" x14ac:dyDescent="0.25">
      <c r="A103" s="89" t="s">
        <v>679</v>
      </c>
      <c r="B103" s="90"/>
      <c r="C103" s="90"/>
      <c r="D103" s="90"/>
      <c r="E103" s="90"/>
      <c r="F103" s="90"/>
      <c r="G103" s="90"/>
      <c r="H103" s="90"/>
      <c r="I103" s="90"/>
    </row>
    <row r="104" spans="1:9" s="7" customFormat="1" ht="17.25" customHeight="1" x14ac:dyDescent="0.25">
      <c r="A104" s="28">
        <v>1</v>
      </c>
      <c r="B104" s="37" t="s">
        <v>58</v>
      </c>
      <c r="C104" s="38" t="s">
        <v>592</v>
      </c>
      <c r="D104" s="39" t="s">
        <v>696</v>
      </c>
      <c r="E104" s="39">
        <v>4</v>
      </c>
      <c r="F104" s="33">
        <v>225568</v>
      </c>
      <c r="G104" s="34">
        <v>416784</v>
      </c>
      <c r="H104" s="34">
        <v>416784</v>
      </c>
      <c r="I104" s="34">
        <f>H104*1.12</f>
        <v>466798.08000000002</v>
      </c>
    </row>
    <row r="105" spans="1:9" s="7" customFormat="1" ht="18.75" x14ac:dyDescent="0.25">
      <c r="A105" s="28">
        <v>2</v>
      </c>
      <c r="B105" s="29" t="s">
        <v>62</v>
      </c>
      <c r="C105" s="30" t="s">
        <v>593</v>
      </c>
      <c r="D105" s="39" t="s">
        <v>696</v>
      </c>
      <c r="E105" s="39">
        <v>1</v>
      </c>
      <c r="F105" s="33">
        <v>11732</v>
      </c>
      <c r="G105" s="34">
        <v>12536.61</v>
      </c>
      <c r="H105" s="34">
        <v>12536.61</v>
      </c>
      <c r="I105" s="34">
        <f t="shared" ref="I105:I118" si="4">H105*1.12</f>
        <v>14041.003200000003</v>
      </c>
    </row>
    <row r="106" spans="1:9" s="7" customFormat="1" ht="21" customHeight="1" x14ac:dyDescent="0.25">
      <c r="A106" s="28">
        <v>3</v>
      </c>
      <c r="B106" s="29" t="s">
        <v>64</v>
      </c>
      <c r="C106" s="30" t="s">
        <v>594</v>
      </c>
      <c r="D106" s="39" t="s">
        <v>696</v>
      </c>
      <c r="E106" s="39">
        <v>2</v>
      </c>
      <c r="F106" s="33">
        <v>25144</v>
      </c>
      <c r="G106" s="34">
        <v>25955.56</v>
      </c>
      <c r="H106" s="34">
        <v>25955.56</v>
      </c>
      <c r="I106" s="34">
        <f t="shared" si="4"/>
        <v>29070.227200000005</v>
      </c>
    </row>
    <row r="107" spans="1:9" s="7" customFormat="1" ht="21" customHeight="1" x14ac:dyDescent="0.25">
      <c r="A107" s="28">
        <v>4</v>
      </c>
      <c r="B107" s="29" t="s">
        <v>66</v>
      </c>
      <c r="C107" s="30" t="s">
        <v>595</v>
      </c>
      <c r="D107" s="39" t="s">
        <v>696</v>
      </c>
      <c r="E107" s="39">
        <v>2</v>
      </c>
      <c r="F107" s="33">
        <v>123774</v>
      </c>
      <c r="G107" s="34">
        <v>138740</v>
      </c>
      <c r="H107" s="34">
        <v>138740</v>
      </c>
      <c r="I107" s="34">
        <f t="shared" si="4"/>
        <v>155388.80000000002</v>
      </c>
    </row>
    <row r="108" spans="1:9" s="7" customFormat="1" ht="21" customHeight="1" x14ac:dyDescent="0.25">
      <c r="A108" s="28">
        <v>5</v>
      </c>
      <c r="B108" s="29" t="s">
        <v>68</v>
      </c>
      <c r="C108" s="30" t="s">
        <v>596</v>
      </c>
      <c r="D108" s="39" t="s">
        <v>696</v>
      </c>
      <c r="E108" s="39">
        <v>2</v>
      </c>
      <c r="F108" s="33">
        <v>49510</v>
      </c>
      <c r="G108" s="34">
        <v>43020</v>
      </c>
      <c r="H108" s="34">
        <v>49510</v>
      </c>
      <c r="I108" s="34">
        <f t="shared" si="4"/>
        <v>55451.200000000004</v>
      </c>
    </row>
    <row r="109" spans="1:9" s="7" customFormat="1" ht="21" customHeight="1" x14ac:dyDescent="0.25">
      <c r="A109" s="28">
        <v>6</v>
      </c>
      <c r="B109" s="29" t="s">
        <v>70</v>
      </c>
      <c r="C109" s="30" t="s">
        <v>597</v>
      </c>
      <c r="D109" s="39" t="s">
        <v>696</v>
      </c>
      <c r="E109" s="39">
        <v>2</v>
      </c>
      <c r="F109" s="33">
        <v>14682</v>
      </c>
      <c r="G109" s="34">
        <v>63340</v>
      </c>
      <c r="H109" s="34">
        <v>63340</v>
      </c>
      <c r="I109" s="34">
        <f t="shared" si="4"/>
        <v>70940.800000000003</v>
      </c>
    </row>
    <row r="110" spans="1:9" s="7" customFormat="1" ht="21" customHeight="1" x14ac:dyDescent="0.25">
      <c r="A110" s="28">
        <v>7</v>
      </c>
      <c r="B110" s="29" t="s">
        <v>71</v>
      </c>
      <c r="C110" s="30" t="s">
        <v>598</v>
      </c>
      <c r="D110" s="39" t="s">
        <v>696</v>
      </c>
      <c r="E110" s="39">
        <v>1</v>
      </c>
      <c r="F110" s="33">
        <v>44647</v>
      </c>
      <c r="G110" s="34">
        <v>28540</v>
      </c>
      <c r="H110" s="34">
        <v>44647</v>
      </c>
      <c r="I110" s="34">
        <f t="shared" si="4"/>
        <v>50004.640000000007</v>
      </c>
    </row>
    <row r="111" spans="1:9" s="7" customFormat="1" ht="21" customHeight="1" x14ac:dyDescent="0.25">
      <c r="A111" s="28">
        <v>8</v>
      </c>
      <c r="B111" s="37" t="s">
        <v>72</v>
      </c>
      <c r="C111" s="38" t="s">
        <v>599</v>
      </c>
      <c r="D111" s="39" t="s">
        <v>696</v>
      </c>
      <c r="E111" s="39">
        <v>2</v>
      </c>
      <c r="F111" s="33">
        <v>12800</v>
      </c>
      <c r="G111" s="34">
        <v>31452.5</v>
      </c>
      <c r="H111" s="34">
        <v>31452.5</v>
      </c>
      <c r="I111" s="34">
        <f t="shared" si="4"/>
        <v>35226.800000000003</v>
      </c>
    </row>
    <row r="112" spans="1:9" s="7" customFormat="1" ht="24" customHeight="1" x14ac:dyDescent="0.25">
      <c r="A112" s="28">
        <v>9</v>
      </c>
      <c r="B112" s="29" t="s">
        <v>173</v>
      </c>
      <c r="C112" s="30" t="s">
        <v>600</v>
      </c>
      <c r="D112" s="39" t="s">
        <v>696</v>
      </c>
      <c r="E112" s="39">
        <v>1</v>
      </c>
      <c r="F112" s="33">
        <v>21390</v>
      </c>
      <c r="G112" s="34">
        <v>22000</v>
      </c>
      <c r="H112" s="34">
        <v>22000</v>
      </c>
      <c r="I112" s="34">
        <f t="shared" si="4"/>
        <v>24640.000000000004</v>
      </c>
    </row>
    <row r="113" spans="1:9" s="7" customFormat="1" ht="24" customHeight="1" x14ac:dyDescent="0.25">
      <c r="A113" s="28">
        <v>10</v>
      </c>
      <c r="B113" s="29" t="s">
        <v>175</v>
      </c>
      <c r="C113" s="30" t="s">
        <v>601</v>
      </c>
      <c r="D113" s="39" t="s">
        <v>696</v>
      </c>
      <c r="E113" s="39">
        <v>1</v>
      </c>
      <c r="F113" s="33">
        <v>21822</v>
      </c>
      <c r="G113" s="34">
        <v>23551.67</v>
      </c>
      <c r="H113" s="34">
        <v>23551.67</v>
      </c>
      <c r="I113" s="34">
        <f t="shared" si="4"/>
        <v>26377.8704</v>
      </c>
    </row>
    <row r="114" spans="1:9" s="7" customFormat="1" ht="24" customHeight="1" x14ac:dyDescent="0.25">
      <c r="A114" s="28">
        <v>11</v>
      </c>
      <c r="B114" s="29" t="s">
        <v>31</v>
      </c>
      <c r="C114" s="30" t="s">
        <v>602</v>
      </c>
      <c r="D114" s="39" t="s">
        <v>696</v>
      </c>
      <c r="E114" s="39">
        <v>1</v>
      </c>
      <c r="F114" s="33">
        <v>20400</v>
      </c>
      <c r="G114" s="34">
        <v>24129.46</v>
      </c>
      <c r="H114" s="34">
        <v>24129.46</v>
      </c>
      <c r="I114" s="34">
        <f t="shared" si="4"/>
        <v>27024.995200000001</v>
      </c>
    </row>
    <row r="115" spans="1:9" s="7" customFormat="1" ht="24" customHeight="1" x14ac:dyDescent="0.25">
      <c r="A115" s="28">
        <v>12</v>
      </c>
      <c r="B115" s="29" t="s">
        <v>178</v>
      </c>
      <c r="C115" s="30" t="s">
        <v>603</v>
      </c>
      <c r="D115" s="39" t="s">
        <v>696</v>
      </c>
      <c r="E115" s="39">
        <v>1</v>
      </c>
      <c r="F115" s="33">
        <v>54840</v>
      </c>
      <c r="G115" s="34">
        <v>61046.43</v>
      </c>
      <c r="H115" s="34">
        <v>61046.43</v>
      </c>
      <c r="I115" s="34">
        <f t="shared" si="4"/>
        <v>68372.001600000003</v>
      </c>
    </row>
    <row r="116" spans="1:9" s="7" customFormat="1" ht="24" customHeight="1" x14ac:dyDescent="0.25">
      <c r="A116" s="28">
        <v>13</v>
      </c>
      <c r="B116" s="29" t="s">
        <v>200</v>
      </c>
      <c r="C116" s="30" t="s">
        <v>604</v>
      </c>
      <c r="D116" s="39" t="s">
        <v>696</v>
      </c>
      <c r="E116" s="39">
        <v>3</v>
      </c>
      <c r="F116" s="33">
        <v>13200</v>
      </c>
      <c r="G116" s="34">
        <v>20071.259999999998</v>
      </c>
      <c r="H116" s="34">
        <v>20071.259999999998</v>
      </c>
      <c r="I116" s="34">
        <f t="shared" si="4"/>
        <v>22479.8112</v>
      </c>
    </row>
    <row r="117" spans="1:9" s="7" customFormat="1" ht="24" customHeight="1" x14ac:dyDescent="0.25">
      <c r="A117" s="28">
        <v>14</v>
      </c>
      <c r="B117" s="29" t="s">
        <v>200</v>
      </c>
      <c r="C117" s="30" t="s">
        <v>605</v>
      </c>
      <c r="D117" s="39" t="s">
        <v>696</v>
      </c>
      <c r="E117" s="39">
        <v>3</v>
      </c>
      <c r="F117" s="33">
        <v>13200</v>
      </c>
      <c r="G117" s="34">
        <v>20071.259999999998</v>
      </c>
      <c r="H117" s="34">
        <v>20071.259999999998</v>
      </c>
      <c r="I117" s="34">
        <f t="shared" si="4"/>
        <v>22479.8112</v>
      </c>
    </row>
    <row r="118" spans="1:9" s="7" customFormat="1" ht="24" customHeight="1" x14ac:dyDescent="0.25">
      <c r="A118" s="28">
        <v>15</v>
      </c>
      <c r="B118" s="29" t="s">
        <v>200</v>
      </c>
      <c r="C118" s="30" t="s">
        <v>606</v>
      </c>
      <c r="D118" s="39" t="s">
        <v>696</v>
      </c>
      <c r="E118" s="39">
        <v>3</v>
      </c>
      <c r="F118" s="33">
        <v>13200</v>
      </c>
      <c r="G118" s="34">
        <v>20071.259999999998</v>
      </c>
      <c r="H118" s="34">
        <v>20071.259999999998</v>
      </c>
      <c r="I118" s="34">
        <f t="shared" si="4"/>
        <v>22479.8112</v>
      </c>
    </row>
    <row r="119" spans="1:9" s="7" customFormat="1" ht="33.75" customHeight="1" x14ac:dyDescent="0.25">
      <c r="A119" s="86" t="s">
        <v>694</v>
      </c>
      <c r="B119" s="110"/>
      <c r="C119" s="110"/>
      <c r="D119" s="110"/>
      <c r="E119" s="111"/>
      <c r="F119" s="73">
        <f>SUM(F104:F118)</f>
        <v>665909</v>
      </c>
      <c r="G119" s="65">
        <f>SUM(G104:G118)</f>
        <v>951310.01</v>
      </c>
      <c r="H119" s="64">
        <f>SUM(H104:H118)</f>
        <v>973907.01</v>
      </c>
      <c r="I119" s="64">
        <f>SUM(I104:I118)</f>
        <v>1090775.8512000002</v>
      </c>
    </row>
    <row r="120" spans="1:9" s="109" customFormat="1" ht="24" customHeight="1" x14ac:dyDescent="0.2">
      <c r="A120" s="80"/>
      <c r="B120" s="81"/>
      <c r="C120" s="81"/>
      <c r="D120" s="81"/>
      <c r="E120" s="81"/>
      <c r="F120" s="81"/>
      <c r="G120" s="81"/>
      <c r="H120" s="81"/>
      <c r="I120" s="81"/>
    </row>
    <row r="121" spans="1:9" s="7" customFormat="1" ht="25.5" customHeight="1" x14ac:dyDescent="0.25">
      <c r="A121" s="82" t="s">
        <v>680</v>
      </c>
      <c r="B121" s="132"/>
      <c r="C121" s="132"/>
      <c r="D121" s="132"/>
      <c r="E121" s="132"/>
      <c r="F121" s="132"/>
      <c r="G121" s="132"/>
      <c r="H121" s="132"/>
      <c r="I121" s="132"/>
    </row>
    <row r="122" spans="1:9" s="7" customFormat="1" ht="19.5" customHeight="1" x14ac:dyDescent="0.25">
      <c r="A122" s="35">
        <v>1</v>
      </c>
      <c r="B122" s="35" t="s">
        <v>159</v>
      </c>
      <c r="C122" s="23" t="s">
        <v>607</v>
      </c>
      <c r="D122" s="35" t="s">
        <v>696</v>
      </c>
      <c r="E122" s="32">
        <v>13</v>
      </c>
      <c r="F122" s="33">
        <v>167466</v>
      </c>
      <c r="G122" s="34">
        <v>370500</v>
      </c>
      <c r="H122" s="66">
        <v>370500</v>
      </c>
      <c r="I122" s="66">
        <f>H122*1.12</f>
        <v>414960.00000000006</v>
      </c>
    </row>
    <row r="123" spans="1:9" s="7" customFormat="1" ht="19.5" customHeight="1" x14ac:dyDescent="0.25">
      <c r="A123" s="35">
        <v>2</v>
      </c>
      <c r="B123" s="35" t="s">
        <v>159</v>
      </c>
      <c r="C123" s="23" t="s">
        <v>608</v>
      </c>
      <c r="D123" s="35" t="s">
        <v>696</v>
      </c>
      <c r="E123" s="32">
        <v>10</v>
      </c>
      <c r="F123" s="33">
        <v>35270</v>
      </c>
      <c r="G123" s="34">
        <v>38500</v>
      </c>
      <c r="H123" s="66">
        <v>38500</v>
      </c>
      <c r="I123" s="66">
        <f t="shared" ref="I123:I127" si="5">H123*1.12</f>
        <v>43120.000000000007</v>
      </c>
    </row>
    <row r="124" spans="1:9" s="7" customFormat="1" ht="19.5" customHeight="1" x14ac:dyDescent="0.25">
      <c r="A124" s="28">
        <v>3</v>
      </c>
      <c r="B124" s="37" t="s">
        <v>159</v>
      </c>
      <c r="C124" s="38" t="s">
        <v>609</v>
      </c>
      <c r="D124" s="35" t="s">
        <v>696</v>
      </c>
      <c r="E124" s="32">
        <v>9</v>
      </c>
      <c r="F124" s="33">
        <v>17676</v>
      </c>
      <c r="G124" s="34">
        <v>44010</v>
      </c>
      <c r="H124" s="66">
        <v>44010</v>
      </c>
      <c r="I124" s="66">
        <f t="shared" si="5"/>
        <v>49291.200000000004</v>
      </c>
    </row>
    <row r="125" spans="1:9" s="7" customFormat="1" ht="19.5" customHeight="1" x14ac:dyDescent="0.25">
      <c r="A125" s="28">
        <v>4</v>
      </c>
      <c r="B125" s="29" t="s">
        <v>182</v>
      </c>
      <c r="C125" s="30" t="s">
        <v>610</v>
      </c>
      <c r="D125" s="35" t="s">
        <v>696</v>
      </c>
      <c r="E125" s="32">
        <v>16</v>
      </c>
      <c r="F125" s="33">
        <v>63488</v>
      </c>
      <c r="G125" s="34">
        <v>52720</v>
      </c>
      <c r="H125" s="66">
        <v>63488</v>
      </c>
      <c r="I125" s="66">
        <f t="shared" si="5"/>
        <v>71106.560000000012</v>
      </c>
    </row>
    <row r="126" spans="1:9" s="7" customFormat="1" ht="19.5" customHeight="1" x14ac:dyDescent="0.25">
      <c r="A126" s="28">
        <v>5</v>
      </c>
      <c r="B126" s="29" t="s">
        <v>184</v>
      </c>
      <c r="C126" s="30" t="s">
        <v>611</v>
      </c>
      <c r="D126" s="35" t="s">
        <v>696</v>
      </c>
      <c r="E126" s="32">
        <v>3</v>
      </c>
      <c r="F126" s="33">
        <v>41469</v>
      </c>
      <c r="G126" s="34">
        <v>44700</v>
      </c>
      <c r="H126" s="66">
        <v>44700</v>
      </c>
      <c r="I126" s="66">
        <f t="shared" si="5"/>
        <v>50064.000000000007</v>
      </c>
    </row>
    <row r="127" spans="1:9" s="7" customFormat="1" ht="19.5" customHeight="1" x14ac:dyDescent="0.25">
      <c r="A127" s="28">
        <v>6</v>
      </c>
      <c r="B127" s="29" t="s">
        <v>190</v>
      </c>
      <c r="C127" s="30" t="s">
        <v>612</v>
      </c>
      <c r="D127" s="35" t="s">
        <v>696</v>
      </c>
      <c r="E127" s="32">
        <v>3</v>
      </c>
      <c r="F127" s="33">
        <v>110418</v>
      </c>
      <c r="G127" s="34">
        <v>115830</v>
      </c>
      <c r="H127" s="66">
        <v>115830</v>
      </c>
      <c r="I127" s="66">
        <f t="shared" si="5"/>
        <v>129729.60000000001</v>
      </c>
    </row>
    <row r="128" spans="1:9" s="7" customFormat="1" ht="39" customHeight="1" x14ac:dyDescent="0.25">
      <c r="A128" s="86" t="s">
        <v>694</v>
      </c>
      <c r="B128" s="87"/>
      <c r="C128" s="87"/>
      <c r="D128" s="87"/>
      <c r="E128" s="88"/>
      <c r="F128" s="75">
        <f>SUM(F122:F127)</f>
        <v>435787</v>
      </c>
      <c r="G128" s="65">
        <f>SUM(G122:G127)</f>
        <v>666260</v>
      </c>
      <c r="H128" s="64">
        <f>SUM(H122:H127)</f>
        <v>677028</v>
      </c>
      <c r="I128" s="64">
        <f>SUM(I122:I127)</f>
        <v>758271.3600000001</v>
      </c>
    </row>
    <row r="129" spans="1:9" s="7" customFormat="1" ht="24.75" customHeight="1" x14ac:dyDescent="0.25">
      <c r="A129" s="82"/>
      <c r="B129" s="132"/>
      <c r="C129" s="132"/>
      <c r="D129" s="132"/>
      <c r="E129" s="132"/>
      <c r="F129" s="132"/>
      <c r="G129" s="132"/>
      <c r="H129" s="132"/>
      <c r="I129" s="19"/>
    </row>
    <row r="130" spans="1:9" s="7" customFormat="1" ht="26.25" customHeight="1" x14ac:dyDescent="0.25">
      <c r="A130" s="82" t="s">
        <v>681</v>
      </c>
      <c r="B130" s="132"/>
      <c r="C130" s="132"/>
      <c r="D130" s="132"/>
      <c r="E130" s="132"/>
      <c r="F130" s="132"/>
      <c r="G130" s="132"/>
      <c r="H130" s="132"/>
      <c r="I130" s="132"/>
    </row>
    <row r="131" spans="1:9" s="7" customFormat="1" ht="27" customHeight="1" x14ac:dyDescent="0.25">
      <c r="A131" s="28">
        <v>1</v>
      </c>
      <c r="B131" s="37" t="s">
        <v>186</v>
      </c>
      <c r="C131" s="38" t="s">
        <v>613</v>
      </c>
      <c r="D131" s="39" t="s">
        <v>696</v>
      </c>
      <c r="E131" s="32">
        <v>93</v>
      </c>
      <c r="F131" s="33">
        <v>818400</v>
      </c>
      <c r="G131" s="34">
        <v>1038637.17</v>
      </c>
      <c r="H131" s="34">
        <v>1038637.17</v>
      </c>
      <c r="I131" s="64">
        <f>H131*1.12</f>
        <v>1163273.6304000001</v>
      </c>
    </row>
    <row r="132" spans="1:9" s="82" customFormat="1" ht="18.75" customHeight="1" x14ac:dyDescent="0.2">
      <c r="A132" s="80"/>
      <c r="B132" s="81"/>
      <c r="C132" s="81"/>
      <c r="D132" s="81"/>
      <c r="E132" s="81"/>
      <c r="F132" s="81"/>
      <c r="G132" s="81"/>
      <c r="H132" s="81"/>
      <c r="I132" s="81"/>
    </row>
    <row r="133" spans="1:9" s="7" customFormat="1" ht="21.75" customHeight="1" x14ac:dyDescent="0.25">
      <c r="A133" s="82" t="s">
        <v>682</v>
      </c>
      <c r="B133" s="132"/>
      <c r="C133" s="132"/>
      <c r="D133" s="132"/>
      <c r="E133" s="132"/>
      <c r="F133" s="132"/>
      <c r="G133" s="132"/>
      <c r="H133" s="132"/>
      <c r="I133" s="132"/>
    </row>
    <row r="134" spans="1:9" s="7" customFormat="1" ht="28.5" customHeight="1" x14ac:dyDescent="0.25">
      <c r="A134" s="28">
        <v>1</v>
      </c>
      <c r="B134" s="37" t="s">
        <v>188</v>
      </c>
      <c r="C134" s="38" t="s">
        <v>614</v>
      </c>
      <c r="D134" s="39" t="s">
        <v>696</v>
      </c>
      <c r="E134" s="32">
        <v>1</v>
      </c>
      <c r="F134" s="33">
        <v>68688</v>
      </c>
      <c r="G134" s="33">
        <v>76023.33</v>
      </c>
      <c r="H134" s="33">
        <v>76023.33</v>
      </c>
      <c r="I134" s="64">
        <f>H134*1.12</f>
        <v>85146.129600000015</v>
      </c>
    </row>
    <row r="135" spans="1:9" s="133" customFormat="1" ht="25.5" customHeight="1" x14ac:dyDescent="0.25">
      <c r="A135" s="135"/>
      <c r="B135" s="136"/>
      <c r="C135" s="136"/>
      <c r="D135" s="136"/>
      <c r="E135" s="136"/>
      <c r="F135" s="136"/>
      <c r="G135" s="136"/>
      <c r="H135" s="136"/>
      <c r="I135" s="136"/>
    </row>
    <row r="136" spans="1:9" s="7" customFormat="1" ht="25.5" customHeight="1" x14ac:dyDescent="0.25">
      <c r="A136" s="101" t="s">
        <v>683</v>
      </c>
      <c r="B136" s="102"/>
      <c r="C136" s="102"/>
      <c r="D136" s="102"/>
      <c r="E136" s="102"/>
      <c r="F136" s="102"/>
      <c r="G136" s="102"/>
      <c r="H136" s="102"/>
      <c r="I136" s="102"/>
    </row>
    <row r="137" spans="1:9" s="7" customFormat="1" ht="22.5" customHeight="1" x14ac:dyDescent="0.25">
      <c r="A137" s="45">
        <v>1</v>
      </c>
      <c r="B137" s="12">
        <v>44853373</v>
      </c>
      <c r="C137" s="16" t="s">
        <v>615</v>
      </c>
      <c r="D137" s="14" t="s">
        <v>696</v>
      </c>
      <c r="E137" s="44">
        <v>10</v>
      </c>
      <c r="F137" s="33">
        <v>17890</v>
      </c>
      <c r="G137" s="34">
        <v>15740</v>
      </c>
      <c r="H137" s="34">
        <v>17890</v>
      </c>
      <c r="I137" s="34">
        <f>H137*1.12</f>
        <v>20036.800000000003</v>
      </c>
    </row>
    <row r="138" spans="1:9" s="7" customFormat="1" ht="18.75" x14ac:dyDescent="0.25">
      <c r="A138" s="45">
        <v>2</v>
      </c>
      <c r="B138" s="12">
        <v>45102634</v>
      </c>
      <c r="C138" s="13" t="s">
        <v>616</v>
      </c>
      <c r="D138" s="14" t="s">
        <v>696</v>
      </c>
      <c r="E138" s="44">
        <v>140</v>
      </c>
      <c r="F138" s="33">
        <v>56000</v>
      </c>
      <c r="G138" s="34">
        <v>216020</v>
      </c>
      <c r="H138" s="34">
        <v>216020</v>
      </c>
      <c r="I138" s="34">
        <f t="shared" ref="I138:I146" si="6">H138*1.12</f>
        <v>241942.40000000002</v>
      </c>
    </row>
    <row r="139" spans="1:9" s="7" customFormat="1" ht="25.5" customHeight="1" x14ac:dyDescent="0.25">
      <c r="A139" s="45">
        <v>3</v>
      </c>
      <c r="B139" s="12" t="s">
        <v>225</v>
      </c>
      <c r="C139" s="13" t="s">
        <v>617</v>
      </c>
      <c r="D139" s="14" t="s">
        <v>696</v>
      </c>
      <c r="E139" s="44">
        <v>2</v>
      </c>
      <c r="F139" s="33">
        <v>6544</v>
      </c>
      <c r="G139" s="34">
        <v>4572</v>
      </c>
      <c r="H139" s="34">
        <v>6544</v>
      </c>
      <c r="I139" s="34">
        <f t="shared" si="6"/>
        <v>7329.2800000000007</v>
      </c>
    </row>
    <row r="140" spans="1:9" s="7" customFormat="1" ht="25.5" customHeight="1" x14ac:dyDescent="0.25">
      <c r="A140" s="45">
        <v>4</v>
      </c>
      <c r="B140" s="12">
        <v>45503380</v>
      </c>
      <c r="C140" s="16" t="s">
        <v>618</v>
      </c>
      <c r="D140" s="14" t="s">
        <v>696</v>
      </c>
      <c r="E140" s="44">
        <v>3</v>
      </c>
      <c r="F140" s="33">
        <v>2115</v>
      </c>
      <c r="G140" s="34">
        <v>1933.84</v>
      </c>
      <c r="H140" s="34">
        <v>2115</v>
      </c>
      <c r="I140" s="34">
        <f t="shared" si="6"/>
        <v>2368.8000000000002</v>
      </c>
    </row>
    <row r="141" spans="1:9" s="7" customFormat="1" ht="18.75" x14ac:dyDescent="0.25">
      <c r="A141" s="45">
        <v>5</v>
      </c>
      <c r="B141" s="12" t="s">
        <v>254</v>
      </c>
      <c r="C141" s="13" t="s">
        <v>619</v>
      </c>
      <c r="D141" s="14" t="s">
        <v>696</v>
      </c>
      <c r="E141" s="44">
        <v>2</v>
      </c>
      <c r="F141" s="33">
        <v>5398</v>
      </c>
      <c r="G141" s="34">
        <v>2437.5</v>
      </c>
      <c r="H141" s="34">
        <v>5398</v>
      </c>
      <c r="I141" s="34">
        <f t="shared" si="6"/>
        <v>6045.76</v>
      </c>
    </row>
    <row r="142" spans="1:9" s="7" customFormat="1" ht="18.75" x14ac:dyDescent="0.25">
      <c r="A142" s="45">
        <v>6</v>
      </c>
      <c r="B142" s="12" t="s">
        <v>258</v>
      </c>
      <c r="C142" s="13" t="s">
        <v>620</v>
      </c>
      <c r="D142" s="14" t="s">
        <v>696</v>
      </c>
      <c r="E142" s="44">
        <v>1</v>
      </c>
      <c r="F142" s="33">
        <v>3293</v>
      </c>
      <c r="G142" s="34">
        <v>2612.5</v>
      </c>
      <c r="H142" s="34">
        <v>3293</v>
      </c>
      <c r="I142" s="34">
        <f t="shared" si="6"/>
        <v>3688.1600000000003</v>
      </c>
    </row>
    <row r="143" spans="1:9" s="7" customFormat="1" ht="18.75" x14ac:dyDescent="0.25">
      <c r="A143" s="45">
        <v>7</v>
      </c>
      <c r="B143" s="12" t="s">
        <v>282</v>
      </c>
      <c r="C143" s="13" t="s">
        <v>621</v>
      </c>
      <c r="D143" s="14" t="s">
        <v>696</v>
      </c>
      <c r="E143" s="44">
        <v>1</v>
      </c>
      <c r="F143" s="33">
        <v>6032</v>
      </c>
      <c r="G143" s="34">
        <v>5278.69</v>
      </c>
      <c r="H143" s="34">
        <v>6032</v>
      </c>
      <c r="I143" s="34">
        <f t="shared" si="6"/>
        <v>6755.8400000000011</v>
      </c>
    </row>
    <row r="144" spans="1:9" s="7" customFormat="1" ht="18.75" x14ac:dyDescent="0.25">
      <c r="A144" s="45">
        <v>8</v>
      </c>
      <c r="B144" s="12" t="s">
        <v>284</v>
      </c>
      <c r="C144" s="13" t="s">
        <v>622</v>
      </c>
      <c r="D144" s="14" t="s">
        <v>696</v>
      </c>
      <c r="E144" s="44">
        <v>1</v>
      </c>
      <c r="F144" s="33">
        <v>7252</v>
      </c>
      <c r="G144" s="34">
        <v>36022</v>
      </c>
      <c r="H144" s="34">
        <v>36022</v>
      </c>
      <c r="I144" s="34">
        <f t="shared" si="6"/>
        <v>40344.640000000007</v>
      </c>
    </row>
    <row r="145" spans="1:9" s="7" customFormat="1" ht="24.75" customHeight="1" x14ac:dyDescent="0.25">
      <c r="A145" s="45">
        <v>9</v>
      </c>
      <c r="B145" s="12" t="s">
        <v>302</v>
      </c>
      <c r="C145" s="13" t="s">
        <v>623</v>
      </c>
      <c r="D145" s="14" t="s">
        <v>696</v>
      </c>
      <c r="E145" s="44">
        <v>13</v>
      </c>
      <c r="F145" s="33">
        <v>173186</v>
      </c>
      <c r="G145" s="34">
        <v>166969.26</v>
      </c>
      <c r="H145" s="34">
        <v>173186</v>
      </c>
      <c r="I145" s="34">
        <f t="shared" si="6"/>
        <v>193968.32</v>
      </c>
    </row>
    <row r="146" spans="1:9" s="7" customFormat="1" ht="18.75" x14ac:dyDescent="0.25">
      <c r="A146" s="45">
        <v>10</v>
      </c>
      <c r="B146" s="12" t="s">
        <v>308</v>
      </c>
      <c r="C146" s="13" t="s">
        <v>624</v>
      </c>
      <c r="D146" s="14" t="s">
        <v>696</v>
      </c>
      <c r="E146" s="44">
        <v>6</v>
      </c>
      <c r="F146" s="33">
        <v>24000</v>
      </c>
      <c r="G146" s="34">
        <v>31680</v>
      </c>
      <c r="H146" s="34">
        <v>31680</v>
      </c>
      <c r="I146" s="34">
        <f t="shared" si="6"/>
        <v>35481.600000000006</v>
      </c>
    </row>
    <row r="147" spans="1:9" s="7" customFormat="1" ht="30" customHeight="1" x14ac:dyDescent="0.25">
      <c r="A147" s="104" t="s">
        <v>694</v>
      </c>
      <c r="B147" s="105"/>
      <c r="C147" s="105"/>
      <c r="D147" s="105"/>
      <c r="E147" s="106"/>
      <c r="F147" s="77">
        <f>SUM(F137:F146)</f>
        <v>301710</v>
      </c>
      <c r="G147" s="65">
        <f>SUM(G137:G146)</f>
        <v>483265.79000000004</v>
      </c>
      <c r="H147" s="64">
        <f>SUM(H137:H146)</f>
        <v>498180</v>
      </c>
      <c r="I147" s="64">
        <f>SUM(I137:I146)</f>
        <v>557961.60000000009</v>
      </c>
    </row>
    <row r="148" spans="1:9" s="134" customFormat="1" ht="25.5" customHeight="1" x14ac:dyDescent="0.2">
      <c r="A148" s="125"/>
      <c r="B148" s="126"/>
      <c r="C148" s="126"/>
      <c r="D148" s="126"/>
      <c r="E148" s="126"/>
      <c r="F148" s="126"/>
      <c r="G148" s="126"/>
      <c r="H148" s="126"/>
      <c r="I148" s="126"/>
    </row>
    <row r="149" spans="1:9" s="7" customFormat="1" ht="20.25" customHeight="1" x14ac:dyDescent="0.25">
      <c r="A149" s="101" t="s">
        <v>684</v>
      </c>
      <c r="B149" s="102"/>
      <c r="C149" s="102"/>
      <c r="D149" s="102"/>
      <c r="E149" s="102"/>
      <c r="F149" s="102"/>
      <c r="G149" s="102"/>
      <c r="H149" s="102"/>
      <c r="I149" s="102"/>
    </row>
    <row r="150" spans="1:9" s="7" customFormat="1" ht="21.75" customHeight="1" x14ac:dyDescent="0.25">
      <c r="A150" s="12">
        <v>1</v>
      </c>
      <c r="B150" s="12">
        <v>44802792</v>
      </c>
      <c r="C150" s="13" t="s">
        <v>625</v>
      </c>
      <c r="D150" s="14" t="s">
        <v>696</v>
      </c>
      <c r="E150" s="32">
        <v>1</v>
      </c>
      <c r="F150" s="33">
        <v>127110</v>
      </c>
      <c r="G150" s="34">
        <v>150922.21</v>
      </c>
      <c r="H150" s="34">
        <v>150922.21</v>
      </c>
      <c r="I150" s="34">
        <f>H150*1.12</f>
        <v>169032.87520000001</v>
      </c>
    </row>
    <row r="151" spans="1:9" s="7" customFormat="1" ht="21.75" customHeight="1" x14ac:dyDescent="0.25">
      <c r="A151" s="45">
        <v>2</v>
      </c>
      <c r="B151" s="12">
        <v>45503375</v>
      </c>
      <c r="C151" s="16" t="s">
        <v>626</v>
      </c>
      <c r="D151" s="14" t="s">
        <v>696</v>
      </c>
      <c r="E151" s="44">
        <v>2</v>
      </c>
      <c r="F151" s="33">
        <v>3002</v>
      </c>
      <c r="G151" s="34">
        <v>3174</v>
      </c>
      <c r="H151" s="34">
        <v>3174</v>
      </c>
      <c r="I151" s="34">
        <f t="shared" ref="I151:I158" si="7">H151*1.12</f>
        <v>3554.8800000000006</v>
      </c>
    </row>
    <row r="152" spans="1:9" s="7" customFormat="1" ht="21.75" customHeight="1" x14ac:dyDescent="0.25">
      <c r="A152" s="12">
        <v>3</v>
      </c>
      <c r="B152" s="12">
        <v>45503387</v>
      </c>
      <c r="C152" s="16" t="s">
        <v>627</v>
      </c>
      <c r="D152" s="14" t="s">
        <v>696</v>
      </c>
      <c r="E152" s="44">
        <v>7</v>
      </c>
      <c r="F152" s="33">
        <v>2639</v>
      </c>
      <c r="G152" s="34">
        <v>714</v>
      </c>
      <c r="H152" s="34">
        <v>2639</v>
      </c>
      <c r="I152" s="34">
        <f t="shared" si="7"/>
        <v>2955.6800000000003</v>
      </c>
    </row>
    <row r="153" spans="1:9" s="7" customFormat="1" ht="18.75" x14ac:dyDescent="0.25">
      <c r="A153" s="45">
        <v>4</v>
      </c>
      <c r="B153" s="12" t="s">
        <v>276</v>
      </c>
      <c r="C153" s="13" t="s">
        <v>628</v>
      </c>
      <c r="D153" s="14" t="s">
        <v>696</v>
      </c>
      <c r="E153" s="44">
        <v>1</v>
      </c>
      <c r="F153" s="33">
        <v>1774</v>
      </c>
      <c r="G153" s="34">
        <v>3379.62</v>
      </c>
      <c r="H153" s="34">
        <v>3379.62</v>
      </c>
      <c r="I153" s="34">
        <f t="shared" si="7"/>
        <v>3785.1744000000003</v>
      </c>
    </row>
    <row r="154" spans="1:9" s="7" customFormat="1" ht="18.75" x14ac:dyDescent="0.25">
      <c r="A154" s="12">
        <v>5</v>
      </c>
      <c r="B154" s="12" t="s">
        <v>278</v>
      </c>
      <c r="C154" s="13" t="s">
        <v>629</v>
      </c>
      <c r="D154" s="14" t="s">
        <v>696</v>
      </c>
      <c r="E154" s="44">
        <v>1</v>
      </c>
      <c r="F154" s="33">
        <v>4184</v>
      </c>
      <c r="G154" s="34">
        <v>3379.62</v>
      </c>
      <c r="H154" s="34">
        <v>4184</v>
      </c>
      <c r="I154" s="34">
        <f t="shared" si="7"/>
        <v>4686.0800000000008</v>
      </c>
    </row>
    <row r="155" spans="1:9" s="7" customFormat="1" ht="18.75" x14ac:dyDescent="0.25">
      <c r="A155" s="12">
        <v>6</v>
      </c>
      <c r="B155" s="12" t="s">
        <v>280</v>
      </c>
      <c r="C155" s="13" t="s">
        <v>630</v>
      </c>
      <c r="D155" s="14" t="s">
        <v>696</v>
      </c>
      <c r="E155" s="44">
        <v>1</v>
      </c>
      <c r="F155" s="33">
        <v>2663</v>
      </c>
      <c r="G155" s="34">
        <v>3629.23</v>
      </c>
      <c r="H155" s="34">
        <v>3629.23</v>
      </c>
      <c r="I155" s="34">
        <f t="shared" si="7"/>
        <v>4064.7376000000004</v>
      </c>
    </row>
    <row r="156" spans="1:9" s="7" customFormat="1" ht="20.25" customHeight="1" x14ac:dyDescent="0.25">
      <c r="A156" s="45">
        <v>7</v>
      </c>
      <c r="B156" s="12">
        <v>47209177</v>
      </c>
      <c r="C156" s="16" t="s">
        <v>633</v>
      </c>
      <c r="D156" s="14" t="s">
        <v>696</v>
      </c>
      <c r="E156" s="44">
        <v>17</v>
      </c>
      <c r="F156" s="33">
        <v>13804</v>
      </c>
      <c r="G156" s="34">
        <v>8636</v>
      </c>
      <c r="H156" s="34">
        <v>13804</v>
      </c>
      <c r="I156" s="34">
        <f t="shared" si="7"/>
        <v>15460.480000000001</v>
      </c>
    </row>
    <row r="157" spans="1:9" s="7" customFormat="1" ht="18.75" x14ac:dyDescent="0.25">
      <c r="A157" s="12">
        <v>8</v>
      </c>
      <c r="B157" s="17" t="s">
        <v>314</v>
      </c>
      <c r="C157" s="13" t="s">
        <v>631</v>
      </c>
      <c r="D157" s="14" t="s">
        <v>696</v>
      </c>
      <c r="E157" s="44">
        <v>18</v>
      </c>
      <c r="F157" s="33">
        <v>9810</v>
      </c>
      <c r="G157" s="34">
        <v>6102</v>
      </c>
      <c r="H157" s="34">
        <v>9810</v>
      </c>
      <c r="I157" s="34">
        <f t="shared" si="7"/>
        <v>10987.2</v>
      </c>
    </row>
    <row r="158" spans="1:9" s="7" customFormat="1" ht="18.75" x14ac:dyDescent="0.25">
      <c r="A158" s="12">
        <v>9</v>
      </c>
      <c r="B158" s="17" t="s">
        <v>316</v>
      </c>
      <c r="C158" s="13" t="s">
        <v>632</v>
      </c>
      <c r="D158" s="14" t="s">
        <v>696</v>
      </c>
      <c r="E158" s="44">
        <v>7</v>
      </c>
      <c r="F158" s="33">
        <v>4242</v>
      </c>
      <c r="G158" s="34">
        <v>3444</v>
      </c>
      <c r="H158" s="34">
        <v>4242</v>
      </c>
      <c r="I158" s="34">
        <f t="shared" si="7"/>
        <v>4751.0400000000009</v>
      </c>
    </row>
    <row r="159" spans="1:9" s="7" customFormat="1" ht="37.5" customHeight="1" x14ac:dyDescent="0.25">
      <c r="A159" s="91" t="s">
        <v>694</v>
      </c>
      <c r="B159" s="92"/>
      <c r="C159" s="92"/>
      <c r="D159" s="92"/>
      <c r="E159" s="93"/>
      <c r="F159" s="75">
        <f>SUM(F150:F158)</f>
        <v>169228</v>
      </c>
      <c r="G159" s="65">
        <f>SUM(G150:G158)</f>
        <v>183380.68</v>
      </c>
      <c r="H159" s="64">
        <f>SUM(H150:H158)</f>
        <v>195784.06</v>
      </c>
      <c r="I159" s="64">
        <f>SUM(I150:I158)</f>
        <v>219278.14720000001</v>
      </c>
    </row>
    <row r="160" spans="1:9" s="122" customFormat="1" ht="21" customHeight="1" x14ac:dyDescent="0.2">
      <c r="A160" s="120"/>
      <c r="B160" s="121"/>
      <c r="C160" s="121"/>
      <c r="D160" s="121"/>
      <c r="E160" s="121"/>
      <c r="F160" s="121"/>
      <c r="G160" s="121"/>
      <c r="H160" s="121"/>
      <c r="I160" s="121"/>
    </row>
    <row r="161" spans="1:9" s="7" customFormat="1" ht="21.75" customHeight="1" x14ac:dyDescent="0.25">
      <c r="A161" s="101" t="s">
        <v>685</v>
      </c>
      <c r="B161" s="102"/>
      <c r="C161" s="102"/>
      <c r="D161" s="102"/>
      <c r="E161" s="102"/>
      <c r="F161" s="102"/>
      <c r="G161" s="102"/>
      <c r="H161" s="102"/>
      <c r="I161" s="102"/>
    </row>
    <row r="162" spans="1:9" s="7" customFormat="1" ht="16.5" customHeight="1" x14ac:dyDescent="0.25">
      <c r="A162" s="47">
        <v>1</v>
      </c>
      <c r="B162" s="12">
        <v>45503394</v>
      </c>
      <c r="C162" s="16" t="s">
        <v>634</v>
      </c>
      <c r="D162" s="14" t="s">
        <v>696</v>
      </c>
      <c r="E162" s="44">
        <v>9</v>
      </c>
      <c r="F162" s="33">
        <v>2151</v>
      </c>
      <c r="G162" s="34">
        <v>448.39</v>
      </c>
      <c r="H162" s="34">
        <v>2151</v>
      </c>
      <c r="I162" s="34">
        <f>H162*1.12</f>
        <v>2409.1200000000003</v>
      </c>
    </row>
    <row r="163" spans="1:9" s="7" customFormat="1" ht="18.75" x14ac:dyDescent="0.25">
      <c r="A163" s="47">
        <v>2</v>
      </c>
      <c r="B163" s="12" t="s">
        <v>243</v>
      </c>
      <c r="C163" s="13" t="s">
        <v>635</v>
      </c>
      <c r="D163" s="14" t="s">
        <v>696</v>
      </c>
      <c r="E163" s="44">
        <v>2</v>
      </c>
      <c r="F163" s="33">
        <v>3496</v>
      </c>
      <c r="G163" s="34">
        <v>5536</v>
      </c>
      <c r="H163" s="34">
        <v>5536</v>
      </c>
      <c r="I163" s="34">
        <f t="shared" ref="I163:I169" si="8">H163*1.12</f>
        <v>6200.3200000000006</v>
      </c>
    </row>
    <row r="164" spans="1:9" s="7" customFormat="1" ht="18.75" x14ac:dyDescent="0.25">
      <c r="A164" s="47">
        <v>3</v>
      </c>
      <c r="B164" s="12" t="s">
        <v>29</v>
      </c>
      <c r="C164" s="13" t="s">
        <v>562</v>
      </c>
      <c r="D164" s="14" t="s">
        <v>696</v>
      </c>
      <c r="E164" s="44">
        <v>20</v>
      </c>
      <c r="F164" s="33">
        <v>19680</v>
      </c>
      <c r="G164" s="34">
        <v>15396.84</v>
      </c>
      <c r="H164" s="34">
        <v>19680</v>
      </c>
      <c r="I164" s="34">
        <f t="shared" si="8"/>
        <v>22041.600000000002</v>
      </c>
    </row>
    <row r="165" spans="1:9" s="7" customFormat="1" ht="18.75" x14ac:dyDescent="0.25">
      <c r="A165" s="47">
        <v>4</v>
      </c>
      <c r="B165" s="12" t="s">
        <v>30</v>
      </c>
      <c r="C165" s="13" t="s">
        <v>636</v>
      </c>
      <c r="D165" s="14" t="s">
        <v>696</v>
      </c>
      <c r="E165" s="44">
        <v>5</v>
      </c>
      <c r="F165" s="33">
        <v>19175</v>
      </c>
      <c r="G165" s="34">
        <v>8405</v>
      </c>
      <c r="H165" s="34">
        <v>19175</v>
      </c>
      <c r="I165" s="34">
        <f t="shared" si="8"/>
        <v>21476.000000000004</v>
      </c>
    </row>
    <row r="166" spans="1:9" s="7" customFormat="1" ht="24.75" customHeight="1" x14ac:dyDescent="0.25">
      <c r="A166" s="47">
        <v>5</v>
      </c>
      <c r="B166" s="12" t="s">
        <v>246</v>
      </c>
      <c r="C166" s="13" t="s">
        <v>637</v>
      </c>
      <c r="D166" s="14" t="s">
        <v>696</v>
      </c>
      <c r="E166" s="44">
        <v>50</v>
      </c>
      <c r="F166" s="33">
        <v>60100</v>
      </c>
      <c r="G166" s="34">
        <v>50700</v>
      </c>
      <c r="H166" s="34">
        <v>60100</v>
      </c>
      <c r="I166" s="34">
        <f t="shared" si="8"/>
        <v>67312</v>
      </c>
    </row>
    <row r="167" spans="1:9" s="7" customFormat="1" ht="18.75" x14ac:dyDescent="0.25">
      <c r="A167" s="47">
        <v>6</v>
      </c>
      <c r="B167" s="12" t="s">
        <v>248</v>
      </c>
      <c r="C167" s="13" t="s">
        <v>638</v>
      </c>
      <c r="D167" s="14" t="s">
        <v>696</v>
      </c>
      <c r="E167" s="44">
        <v>31</v>
      </c>
      <c r="F167" s="33">
        <v>25110</v>
      </c>
      <c r="G167" s="34">
        <v>23839</v>
      </c>
      <c r="H167" s="34">
        <v>25110</v>
      </c>
      <c r="I167" s="34">
        <f t="shared" si="8"/>
        <v>28123.200000000004</v>
      </c>
    </row>
    <row r="168" spans="1:9" s="7" customFormat="1" ht="18.75" x14ac:dyDescent="0.25">
      <c r="A168" s="47">
        <v>7</v>
      </c>
      <c r="B168" s="12" t="s">
        <v>250</v>
      </c>
      <c r="C168" s="13" t="s">
        <v>639</v>
      </c>
      <c r="D168" s="14" t="s">
        <v>696</v>
      </c>
      <c r="E168" s="44">
        <v>10</v>
      </c>
      <c r="F168" s="33">
        <v>8310</v>
      </c>
      <c r="G168" s="34">
        <v>7150</v>
      </c>
      <c r="H168" s="34">
        <v>8310</v>
      </c>
      <c r="I168" s="34">
        <f t="shared" si="8"/>
        <v>9307.2000000000007</v>
      </c>
    </row>
    <row r="169" spans="1:9" s="7" customFormat="1" ht="18.75" x14ac:dyDescent="0.25">
      <c r="A169" s="47">
        <v>8</v>
      </c>
      <c r="B169" s="12" t="s">
        <v>252</v>
      </c>
      <c r="C169" s="13" t="s">
        <v>640</v>
      </c>
      <c r="D169" s="14" t="s">
        <v>696</v>
      </c>
      <c r="E169" s="44">
        <v>5</v>
      </c>
      <c r="F169" s="33">
        <v>15890</v>
      </c>
      <c r="G169" s="34">
        <v>12460</v>
      </c>
      <c r="H169" s="34">
        <v>15890</v>
      </c>
      <c r="I169" s="34">
        <f t="shared" si="8"/>
        <v>17796.800000000003</v>
      </c>
    </row>
    <row r="170" spans="1:9" s="7" customFormat="1" ht="33.75" customHeight="1" x14ac:dyDescent="0.25">
      <c r="A170" s="104" t="s">
        <v>694</v>
      </c>
      <c r="B170" s="105"/>
      <c r="C170" s="105"/>
      <c r="D170" s="105"/>
      <c r="E170" s="106"/>
      <c r="F170" s="75">
        <f>SUM(F162:F169)</f>
        <v>153912</v>
      </c>
      <c r="G170" s="65">
        <f>SUM(G162:G169)</f>
        <v>123935.23</v>
      </c>
      <c r="H170" s="64">
        <f>SUM(H162:H169)</f>
        <v>155952</v>
      </c>
      <c r="I170" s="64">
        <f>SUM(I162:I169)</f>
        <v>174666.24000000005</v>
      </c>
    </row>
    <row r="171" spans="1:9" s="101" customFormat="1" ht="18.75" customHeight="1" x14ac:dyDescent="0.2">
      <c r="A171" s="125"/>
      <c r="B171" s="126"/>
      <c r="C171" s="126"/>
      <c r="D171" s="126"/>
      <c r="E171" s="126"/>
      <c r="F171" s="126"/>
      <c r="G171" s="126"/>
      <c r="H171" s="126"/>
      <c r="I171" s="126"/>
    </row>
    <row r="172" spans="1:9" s="7" customFormat="1" ht="23.25" customHeight="1" x14ac:dyDescent="0.25">
      <c r="A172" s="107" t="s">
        <v>686</v>
      </c>
      <c r="B172" s="108"/>
      <c r="C172" s="108"/>
      <c r="D172" s="108"/>
      <c r="E172" s="108"/>
      <c r="F172" s="108"/>
      <c r="G172" s="108"/>
      <c r="H172" s="108"/>
      <c r="I172" s="108"/>
    </row>
    <row r="173" spans="1:9" s="7" customFormat="1" ht="22.5" customHeight="1" x14ac:dyDescent="0.25">
      <c r="A173" s="47">
        <v>1</v>
      </c>
      <c r="B173" s="12" t="s">
        <v>256</v>
      </c>
      <c r="C173" s="13" t="s">
        <v>641</v>
      </c>
      <c r="D173" s="14" t="s">
        <v>696</v>
      </c>
      <c r="E173" s="32">
        <v>27</v>
      </c>
      <c r="F173" s="33">
        <v>43092</v>
      </c>
      <c r="G173" s="34">
        <v>31358.85</v>
      </c>
      <c r="H173" s="34">
        <v>43092</v>
      </c>
      <c r="I173" s="34">
        <f>H173*1.12</f>
        <v>48263.040000000008</v>
      </c>
    </row>
    <row r="174" spans="1:9" s="7" customFormat="1" ht="22.5" customHeight="1" x14ac:dyDescent="0.25">
      <c r="A174" s="47">
        <v>2</v>
      </c>
      <c r="B174" s="12" t="s">
        <v>260</v>
      </c>
      <c r="C174" s="13" t="s">
        <v>647</v>
      </c>
      <c r="D174" s="14" t="s">
        <v>696</v>
      </c>
      <c r="E174" s="32">
        <v>5</v>
      </c>
      <c r="F174" s="33">
        <v>32930</v>
      </c>
      <c r="G174" s="34">
        <v>17329</v>
      </c>
      <c r="H174" s="34">
        <v>32930</v>
      </c>
      <c r="I174" s="34">
        <f t="shared" ref="I174:I181" si="9">H174*1.12</f>
        <v>36881.600000000006</v>
      </c>
    </row>
    <row r="175" spans="1:9" s="7" customFormat="1" ht="22.5" customHeight="1" x14ac:dyDescent="0.25">
      <c r="A175" s="47">
        <v>3</v>
      </c>
      <c r="B175" s="12" t="s">
        <v>262</v>
      </c>
      <c r="C175" s="13" t="s">
        <v>648</v>
      </c>
      <c r="D175" s="14" t="s">
        <v>696</v>
      </c>
      <c r="E175" s="32">
        <v>5</v>
      </c>
      <c r="F175" s="33">
        <v>24895</v>
      </c>
      <c r="G175" s="34">
        <v>21190</v>
      </c>
      <c r="H175" s="34">
        <v>24895</v>
      </c>
      <c r="I175" s="34">
        <f t="shared" si="9"/>
        <v>27882.400000000001</v>
      </c>
    </row>
    <row r="176" spans="1:9" s="7" customFormat="1" ht="22.5" customHeight="1" x14ac:dyDescent="0.25">
      <c r="A176" s="47">
        <v>4</v>
      </c>
      <c r="B176" s="12" t="s">
        <v>264</v>
      </c>
      <c r="C176" s="13" t="s">
        <v>642</v>
      </c>
      <c r="D176" s="14" t="s">
        <v>696</v>
      </c>
      <c r="E176" s="32">
        <v>8</v>
      </c>
      <c r="F176" s="33">
        <v>9592</v>
      </c>
      <c r="G176" s="34">
        <v>5020</v>
      </c>
      <c r="H176" s="34">
        <v>9592</v>
      </c>
      <c r="I176" s="34">
        <f t="shared" si="9"/>
        <v>10743.04</v>
      </c>
    </row>
    <row r="177" spans="1:9" s="7" customFormat="1" ht="22.5" customHeight="1" x14ac:dyDescent="0.25">
      <c r="A177" s="47">
        <v>5</v>
      </c>
      <c r="B177" s="12" t="s">
        <v>266</v>
      </c>
      <c r="C177" s="13" t="s">
        <v>643</v>
      </c>
      <c r="D177" s="14" t="s">
        <v>696</v>
      </c>
      <c r="E177" s="44">
        <v>21</v>
      </c>
      <c r="F177" s="33">
        <v>26691</v>
      </c>
      <c r="G177" s="34">
        <v>24717</v>
      </c>
      <c r="H177" s="34">
        <v>26691</v>
      </c>
      <c r="I177" s="34">
        <f t="shared" si="9"/>
        <v>29893.920000000002</v>
      </c>
    </row>
    <row r="178" spans="1:9" s="7" customFormat="1" ht="22.5" customHeight="1" x14ac:dyDescent="0.25">
      <c r="A178" s="47">
        <v>6</v>
      </c>
      <c r="B178" s="12" t="s">
        <v>268</v>
      </c>
      <c r="C178" s="13" t="s">
        <v>644</v>
      </c>
      <c r="D178" s="14" t="s">
        <v>696</v>
      </c>
      <c r="E178" s="44">
        <v>18</v>
      </c>
      <c r="F178" s="33">
        <v>30510</v>
      </c>
      <c r="G178" s="34">
        <v>24084</v>
      </c>
      <c r="H178" s="34">
        <v>30510</v>
      </c>
      <c r="I178" s="34">
        <f t="shared" si="9"/>
        <v>34171.200000000004</v>
      </c>
    </row>
    <row r="179" spans="1:9" s="7" customFormat="1" ht="18.75" x14ac:dyDescent="0.25">
      <c r="A179" s="47">
        <v>7</v>
      </c>
      <c r="B179" s="12" t="s">
        <v>270</v>
      </c>
      <c r="C179" s="13" t="s">
        <v>645</v>
      </c>
      <c r="D179" s="14" t="s">
        <v>696</v>
      </c>
      <c r="E179" s="44">
        <v>48</v>
      </c>
      <c r="F179" s="33">
        <v>88320</v>
      </c>
      <c r="G179" s="34">
        <v>64704</v>
      </c>
      <c r="H179" s="34">
        <v>88320</v>
      </c>
      <c r="I179" s="34">
        <f t="shared" si="9"/>
        <v>98918.400000000009</v>
      </c>
    </row>
    <row r="180" spans="1:9" s="7" customFormat="1" ht="18.75" x14ac:dyDescent="0.25">
      <c r="A180" s="47">
        <v>8</v>
      </c>
      <c r="B180" s="12" t="s">
        <v>272</v>
      </c>
      <c r="C180" s="13" t="s">
        <v>646</v>
      </c>
      <c r="D180" s="14" t="s">
        <v>696</v>
      </c>
      <c r="E180" s="44">
        <v>6</v>
      </c>
      <c r="F180" s="33">
        <v>27810</v>
      </c>
      <c r="G180" s="34">
        <v>21012</v>
      </c>
      <c r="H180" s="34">
        <v>27810</v>
      </c>
      <c r="I180" s="34">
        <f t="shared" si="9"/>
        <v>31147.200000000004</v>
      </c>
    </row>
    <row r="181" spans="1:9" s="7" customFormat="1" ht="18.75" x14ac:dyDescent="0.25">
      <c r="A181" s="47">
        <v>9</v>
      </c>
      <c r="B181" s="12" t="s">
        <v>274</v>
      </c>
      <c r="C181" s="13" t="s">
        <v>649</v>
      </c>
      <c r="D181" s="14" t="s">
        <v>696</v>
      </c>
      <c r="E181" s="44">
        <v>7</v>
      </c>
      <c r="F181" s="33">
        <v>40768</v>
      </c>
      <c r="G181" s="34">
        <v>17962</v>
      </c>
      <c r="H181" s="34">
        <v>40768</v>
      </c>
      <c r="I181" s="34">
        <f t="shared" si="9"/>
        <v>45660.160000000003</v>
      </c>
    </row>
    <row r="182" spans="1:9" s="7" customFormat="1" ht="26.25" customHeight="1" x14ac:dyDescent="0.25">
      <c r="A182" s="104" t="s">
        <v>694</v>
      </c>
      <c r="B182" s="105"/>
      <c r="C182" s="105"/>
      <c r="D182" s="105"/>
      <c r="E182" s="106"/>
      <c r="F182" s="75">
        <f>SUM(F173:F181)</f>
        <v>324608</v>
      </c>
      <c r="G182" s="65">
        <f>SUM(G173:G181)</f>
        <v>227376.85</v>
      </c>
      <c r="H182" s="64">
        <f>SUM(H173:H181)</f>
        <v>324608</v>
      </c>
      <c r="I182" s="64">
        <f>SUM(I173:I181)</f>
        <v>363560.96000000008</v>
      </c>
    </row>
    <row r="183" spans="1:9" s="101" customFormat="1" ht="24.75" customHeight="1" x14ac:dyDescent="0.2">
      <c r="A183" s="125"/>
      <c r="B183" s="126"/>
      <c r="C183" s="126"/>
      <c r="D183" s="126"/>
      <c r="E183" s="126"/>
      <c r="F183" s="126"/>
      <c r="G183" s="126"/>
      <c r="H183" s="126"/>
      <c r="I183" s="126"/>
    </row>
    <row r="184" spans="1:9" s="7" customFormat="1" ht="22.5" customHeight="1" x14ac:dyDescent="0.25">
      <c r="A184" s="107" t="s">
        <v>687</v>
      </c>
      <c r="B184" s="108"/>
      <c r="C184" s="108"/>
      <c r="D184" s="108"/>
      <c r="E184" s="108"/>
      <c r="F184" s="108"/>
      <c r="G184" s="108"/>
      <c r="H184" s="108"/>
      <c r="I184" s="108"/>
    </row>
    <row r="185" spans="1:9" s="7" customFormat="1" ht="26.25" customHeight="1" x14ac:dyDescent="0.25">
      <c r="A185" s="47">
        <v>1</v>
      </c>
      <c r="B185" s="12" t="s">
        <v>31</v>
      </c>
      <c r="C185" s="13" t="s">
        <v>650</v>
      </c>
      <c r="D185" s="14" t="s">
        <v>696</v>
      </c>
      <c r="E185" s="44">
        <v>1</v>
      </c>
      <c r="F185" s="33">
        <v>54840</v>
      </c>
      <c r="G185" s="34">
        <v>24129.46</v>
      </c>
      <c r="H185" s="34">
        <v>54840</v>
      </c>
      <c r="I185" s="34">
        <f>H185*1.12</f>
        <v>61420.800000000003</v>
      </c>
    </row>
    <row r="186" spans="1:9" s="7" customFormat="1" ht="25.5" customHeight="1" x14ac:dyDescent="0.25">
      <c r="A186" s="47">
        <v>2</v>
      </c>
      <c r="B186" s="17" t="s">
        <v>312</v>
      </c>
      <c r="C186" s="16" t="s">
        <v>651</v>
      </c>
      <c r="D186" s="14" t="s">
        <v>696</v>
      </c>
      <c r="E186" s="44">
        <v>1</v>
      </c>
      <c r="F186" s="33">
        <v>46750</v>
      </c>
      <c r="G186" s="34">
        <v>34941.9</v>
      </c>
      <c r="H186" s="34">
        <v>46750</v>
      </c>
      <c r="I186" s="34">
        <f t="shared" ref="I186:I187" si="10">H186*1.12</f>
        <v>52360.000000000007</v>
      </c>
    </row>
    <row r="187" spans="1:9" s="7" customFormat="1" ht="25.5" customHeight="1" x14ac:dyDescent="0.25">
      <c r="A187" s="47">
        <v>3</v>
      </c>
      <c r="B187" s="12" t="s">
        <v>306</v>
      </c>
      <c r="C187" s="16" t="s">
        <v>652</v>
      </c>
      <c r="D187" s="14" t="s">
        <v>696</v>
      </c>
      <c r="E187" s="44">
        <v>1</v>
      </c>
      <c r="F187" s="33">
        <v>94400</v>
      </c>
      <c r="G187" s="34">
        <v>81249.11</v>
      </c>
      <c r="H187" s="34">
        <v>94400</v>
      </c>
      <c r="I187" s="34">
        <f t="shared" si="10"/>
        <v>105728.00000000001</v>
      </c>
    </row>
    <row r="188" spans="1:9" s="7" customFormat="1" ht="42.75" customHeight="1" x14ac:dyDescent="0.25">
      <c r="A188" s="104" t="s">
        <v>694</v>
      </c>
      <c r="B188" s="105"/>
      <c r="C188" s="105"/>
      <c r="D188" s="105"/>
      <c r="E188" s="106"/>
      <c r="F188" s="75">
        <f>SUM(F185:F187)</f>
        <v>195990</v>
      </c>
      <c r="G188" s="65">
        <f>SUM(G185:G187)</f>
        <v>140320.47</v>
      </c>
      <c r="H188" s="64">
        <f>SUM(H185:H187)</f>
        <v>195990</v>
      </c>
      <c r="I188" s="64">
        <f>SUM(I185:I187)</f>
        <v>219508.80000000005</v>
      </c>
    </row>
    <row r="189" spans="1:9" s="131" customFormat="1" ht="15" customHeight="1" x14ac:dyDescent="0.2">
      <c r="A189" s="129"/>
      <c r="B189" s="130"/>
      <c r="C189" s="130"/>
      <c r="D189" s="130"/>
      <c r="E189" s="130"/>
      <c r="F189" s="130"/>
      <c r="G189" s="130"/>
      <c r="H189" s="130"/>
      <c r="I189" s="130"/>
    </row>
    <row r="190" spans="1:9" s="7" customFormat="1" ht="24.75" customHeight="1" x14ac:dyDescent="0.25">
      <c r="A190" s="107" t="s">
        <v>688</v>
      </c>
      <c r="B190" s="108"/>
      <c r="C190" s="108"/>
      <c r="D190" s="108"/>
      <c r="E190" s="108"/>
      <c r="F190" s="108"/>
      <c r="G190" s="108"/>
      <c r="H190" s="108"/>
      <c r="I190" s="108"/>
    </row>
    <row r="191" spans="1:9" s="7" customFormat="1" ht="18.75" x14ac:dyDescent="0.25">
      <c r="A191" s="47">
        <v>1</v>
      </c>
      <c r="B191" s="12" t="s">
        <v>287</v>
      </c>
      <c r="C191" s="13" t="s">
        <v>653</v>
      </c>
      <c r="D191" s="14" t="s">
        <v>696</v>
      </c>
      <c r="E191" s="44">
        <v>2</v>
      </c>
      <c r="F191" s="33">
        <v>46810</v>
      </c>
      <c r="G191" s="34">
        <v>44000</v>
      </c>
      <c r="H191" s="34">
        <v>46810</v>
      </c>
      <c r="I191" s="34">
        <f>H191*1.12</f>
        <v>52427.200000000004</v>
      </c>
    </row>
    <row r="192" spans="1:9" s="7" customFormat="1" ht="18.75" customHeight="1" x14ac:dyDescent="0.25">
      <c r="A192" s="47">
        <v>2</v>
      </c>
      <c r="B192" s="12" t="s">
        <v>289</v>
      </c>
      <c r="C192" s="16" t="s">
        <v>654</v>
      </c>
      <c r="D192" s="14" t="s">
        <v>696</v>
      </c>
      <c r="E192" s="44">
        <v>2</v>
      </c>
      <c r="F192" s="33">
        <v>23760</v>
      </c>
      <c r="G192" s="34">
        <v>58000</v>
      </c>
      <c r="H192" s="34">
        <v>58000</v>
      </c>
      <c r="I192" s="34">
        <f t="shared" ref="I192:I196" si="11">H192*1.12</f>
        <v>64960.000000000007</v>
      </c>
    </row>
    <row r="193" spans="1:9" s="7" customFormat="1" ht="18.75" x14ac:dyDescent="0.25">
      <c r="A193" s="47">
        <v>3</v>
      </c>
      <c r="B193" s="12" t="s">
        <v>291</v>
      </c>
      <c r="C193" s="13" t="s">
        <v>655</v>
      </c>
      <c r="D193" s="14" t="s">
        <v>696</v>
      </c>
      <c r="E193" s="44">
        <v>1</v>
      </c>
      <c r="F193" s="33">
        <v>2616</v>
      </c>
      <c r="G193" s="34">
        <v>15286</v>
      </c>
      <c r="H193" s="34">
        <v>15286</v>
      </c>
      <c r="I193" s="34">
        <f t="shared" si="11"/>
        <v>17120.320000000003</v>
      </c>
    </row>
    <row r="194" spans="1:9" s="7" customFormat="1" ht="18.75" x14ac:dyDescent="0.25">
      <c r="A194" s="47">
        <v>4</v>
      </c>
      <c r="B194" s="12" t="s">
        <v>293</v>
      </c>
      <c r="C194" s="13" t="s">
        <v>656</v>
      </c>
      <c r="D194" s="14" t="s">
        <v>696</v>
      </c>
      <c r="E194" s="44">
        <v>75</v>
      </c>
      <c r="F194" s="33">
        <v>211425</v>
      </c>
      <c r="G194" s="34">
        <v>161752</v>
      </c>
      <c r="H194" s="34">
        <v>211425</v>
      </c>
      <c r="I194" s="34">
        <f t="shared" si="11"/>
        <v>236796.00000000003</v>
      </c>
    </row>
    <row r="195" spans="1:9" s="7" customFormat="1" ht="23.25" customHeight="1" x14ac:dyDescent="0.25">
      <c r="A195" s="47">
        <v>5</v>
      </c>
      <c r="B195" s="12" t="s">
        <v>295</v>
      </c>
      <c r="C195" s="16" t="s">
        <v>657</v>
      </c>
      <c r="D195" s="14" t="s">
        <v>696</v>
      </c>
      <c r="E195" s="44">
        <v>6</v>
      </c>
      <c r="F195" s="33">
        <v>6996</v>
      </c>
      <c r="G195" s="34">
        <v>6234</v>
      </c>
      <c r="H195" s="34">
        <v>6996</v>
      </c>
      <c r="I195" s="34">
        <f t="shared" si="11"/>
        <v>7835.52</v>
      </c>
    </row>
    <row r="196" spans="1:9" s="7" customFormat="1" ht="23.25" customHeight="1" x14ac:dyDescent="0.25">
      <c r="A196" s="47">
        <v>6</v>
      </c>
      <c r="B196" s="12">
        <v>47209174</v>
      </c>
      <c r="C196" s="16" t="s">
        <v>658</v>
      </c>
      <c r="D196" s="14" t="s">
        <v>696</v>
      </c>
      <c r="E196" s="44">
        <v>18</v>
      </c>
      <c r="F196" s="33">
        <v>20988</v>
      </c>
      <c r="G196" s="34">
        <v>18486</v>
      </c>
      <c r="H196" s="34">
        <v>20988</v>
      </c>
      <c r="I196" s="34">
        <f t="shared" si="11"/>
        <v>23506.560000000001</v>
      </c>
    </row>
    <row r="197" spans="1:9" s="7" customFormat="1" ht="30.75" customHeight="1" x14ac:dyDescent="0.25">
      <c r="A197" s="104" t="s">
        <v>694</v>
      </c>
      <c r="B197" s="105"/>
      <c r="C197" s="105"/>
      <c r="D197" s="105"/>
      <c r="E197" s="106"/>
      <c r="F197" s="75">
        <f>SUM(F191:F196)</f>
        <v>312595</v>
      </c>
      <c r="G197" s="65">
        <f>SUM(G191:G196)</f>
        <v>303758</v>
      </c>
      <c r="H197" s="64">
        <f>SUM(H191:H196)</f>
        <v>359505</v>
      </c>
      <c r="I197" s="64">
        <f>SUM(I191:I196)</f>
        <v>402645.60000000003</v>
      </c>
    </row>
    <row r="198" spans="1:9" s="131" customFormat="1" ht="24.75" customHeight="1" x14ac:dyDescent="0.2">
      <c r="A198" s="129"/>
      <c r="B198" s="130"/>
      <c r="C198" s="130"/>
      <c r="D198" s="130"/>
      <c r="E198" s="130"/>
      <c r="F198" s="130"/>
      <c r="G198" s="130"/>
      <c r="H198" s="130"/>
      <c r="I198" s="130"/>
    </row>
    <row r="199" spans="1:9" s="7" customFormat="1" ht="22.5" customHeight="1" x14ac:dyDescent="0.25">
      <c r="A199" s="107" t="s">
        <v>689</v>
      </c>
      <c r="B199" s="108"/>
      <c r="C199" s="108"/>
      <c r="D199" s="108"/>
      <c r="E199" s="108"/>
      <c r="F199" s="108"/>
      <c r="G199" s="108"/>
      <c r="H199" s="108"/>
      <c r="I199" s="108"/>
    </row>
    <row r="200" spans="1:9" s="7" customFormat="1" ht="24" customHeight="1" x14ac:dyDescent="0.25">
      <c r="A200" s="47">
        <v>1</v>
      </c>
      <c r="B200" s="12" t="s">
        <v>299</v>
      </c>
      <c r="C200" s="13" t="s">
        <v>659</v>
      </c>
      <c r="D200" s="14" t="s">
        <v>301</v>
      </c>
      <c r="E200" s="44">
        <v>0.16500000000000001</v>
      </c>
      <c r="F200" s="33">
        <v>326205</v>
      </c>
      <c r="G200" s="34">
        <v>198891</v>
      </c>
      <c r="H200" s="34">
        <v>326205</v>
      </c>
      <c r="I200" s="34">
        <f>H200*1.12</f>
        <v>365349.60000000003</v>
      </c>
    </row>
    <row r="201" spans="1:9" s="7" customFormat="1" ht="24" customHeight="1" x14ac:dyDescent="0.25">
      <c r="A201" s="47">
        <v>2</v>
      </c>
      <c r="B201" s="12" t="s">
        <v>304</v>
      </c>
      <c r="C201" s="16" t="s">
        <v>660</v>
      </c>
      <c r="D201" s="14" t="s">
        <v>696</v>
      </c>
      <c r="E201" s="44">
        <v>1</v>
      </c>
      <c r="F201" s="33">
        <v>17000</v>
      </c>
      <c r="G201" s="34">
        <v>26561.7</v>
      </c>
      <c r="H201" s="34">
        <v>26561.7</v>
      </c>
      <c r="I201" s="34">
        <f t="shared" ref="I201:I202" si="12">H201*1.12</f>
        <v>29749.104000000003</v>
      </c>
    </row>
    <row r="202" spans="1:9" s="7" customFormat="1" ht="24" customHeight="1" x14ac:dyDescent="0.25">
      <c r="A202" s="47">
        <v>3</v>
      </c>
      <c r="B202" s="12" t="s">
        <v>310</v>
      </c>
      <c r="C202" s="13" t="s">
        <v>661</v>
      </c>
      <c r="D202" s="14" t="s">
        <v>696</v>
      </c>
      <c r="E202" s="44">
        <v>23</v>
      </c>
      <c r="F202" s="33">
        <v>74451</v>
      </c>
      <c r="G202" s="34">
        <v>56350</v>
      </c>
      <c r="H202" s="34">
        <v>74451</v>
      </c>
      <c r="I202" s="34">
        <f t="shared" si="12"/>
        <v>83385.12000000001</v>
      </c>
    </row>
    <row r="203" spans="1:9" s="71" customFormat="1" ht="30" customHeight="1" x14ac:dyDescent="0.2">
      <c r="A203" s="104" t="s">
        <v>694</v>
      </c>
      <c r="B203" s="105"/>
      <c r="C203" s="105"/>
      <c r="D203" s="105"/>
      <c r="E203" s="106"/>
      <c r="F203" s="78">
        <f>SUM(F200:F202)</f>
        <v>417656</v>
      </c>
      <c r="G203" s="69">
        <f>SUM(G200:G202)</f>
        <v>281802.7</v>
      </c>
      <c r="H203" s="70">
        <f>SUM(H200:H202)</f>
        <v>427217.7</v>
      </c>
      <c r="I203" s="64">
        <f>SUM(I200:I202)</f>
        <v>478483.82400000002</v>
      </c>
    </row>
    <row r="204" spans="1:9" s="7" customFormat="1" ht="15.75" customHeight="1" x14ac:dyDescent="0.25">
      <c r="A204" s="127"/>
      <c r="B204" s="128"/>
      <c r="C204" s="128"/>
      <c r="D204" s="128"/>
      <c r="E204" s="128"/>
      <c r="F204" s="128"/>
      <c r="G204" s="128"/>
      <c r="H204" s="128"/>
      <c r="I204" s="128"/>
    </row>
    <row r="205" spans="1:9" s="7" customFormat="1" ht="24.75" customHeight="1" x14ac:dyDescent="0.25">
      <c r="A205" s="123" t="s">
        <v>690</v>
      </c>
      <c r="B205" s="124"/>
      <c r="C205" s="124"/>
      <c r="D205" s="124"/>
      <c r="E205" s="124"/>
      <c r="F205" s="124"/>
      <c r="G205" s="124"/>
      <c r="H205" s="124"/>
      <c r="I205" s="124"/>
    </row>
    <row r="206" spans="1:9" s="7" customFormat="1" ht="21" customHeight="1" x14ac:dyDescent="0.3">
      <c r="A206" s="47">
        <v>1</v>
      </c>
      <c r="B206" s="12" t="s">
        <v>208</v>
      </c>
      <c r="C206" s="13" t="s">
        <v>662</v>
      </c>
      <c r="D206" s="14" t="s">
        <v>696</v>
      </c>
      <c r="E206" s="32">
        <v>2</v>
      </c>
      <c r="F206" s="48">
        <v>5752</v>
      </c>
      <c r="G206" s="62">
        <v>7818</v>
      </c>
      <c r="H206" s="62">
        <v>7818</v>
      </c>
      <c r="I206" s="34">
        <f>H206*1.12</f>
        <v>8756.1600000000017</v>
      </c>
    </row>
    <row r="207" spans="1:9" s="7" customFormat="1" ht="21" customHeight="1" x14ac:dyDescent="0.3">
      <c r="A207" s="12">
        <v>2</v>
      </c>
      <c r="B207" s="12" t="s">
        <v>211</v>
      </c>
      <c r="C207" s="13" t="s">
        <v>663</v>
      </c>
      <c r="D207" s="15" t="s">
        <v>213</v>
      </c>
      <c r="E207" s="32">
        <v>15</v>
      </c>
      <c r="F207" s="48">
        <v>28680</v>
      </c>
      <c r="G207" s="62">
        <v>27000</v>
      </c>
      <c r="H207" s="62">
        <v>28680</v>
      </c>
      <c r="I207" s="34">
        <f t="shared" ref="I207:I212" si="13">H207*1.12</f>
        <v>32121.600000000002</v>
      </c>
    </row>
    <row r="208" spans="1:9" s="7" customFormat="1" ht="21" customHeight="1" x14ac:dyDescent="0.3">
      <c r="A208" s="47">
        <v>3</v>
      </c>
      <c r="B208" s="12">
        <v>35100122</v>
      </c>
      <c r="C208" s="13" t="s">
        <v>664</v>
      </c>
      <c r="D208" s="14" t="s">
        <v>696</v>
      </c>
      <c r="E208" s="32">
        <v>3</v>
      </c>
      <c r="F208" s="48">
        <v>90720</v>
      </c>
      <c r="G208" s="62">
        <v>115148.32</v>
      </c>
      <c r="H208" s="62">
        <v>115148.32</v>
      </c>
      <c r="I208" s="34">
        <f t="shared" si="13"/>
        <v>128966.11840000002</v>
      </c>
    </row>
    <row r="209" spans="1:9" s="7" customFormat="1" ht="21" customHeight="1" x14ac:dyDescent="0.3">
      <c r="A209" s="12">
        <v>4</v>
      </c>
      <c r="B209" s="12">
        <v>38700668</v>
      </c>
      <c r="C209" s="13" t="s">
        <v>665</v>
      </c>
      <c r="D209" s="14" t="s">
        <v>696</v>
      </c>
      <c r="E209" s="32">
        <v>2</v>
      </c>
      <c r="F209" s="48">
        <v>9316</v>
      </c>
      <c r="G209" s="62">
        <v>19600</v>
      </c>
      <c r="H209" s="62">
        <v>19600</v>
      </c>
      <c r="I209" s="34">
        <f t="shared" si="13"/>
        <v>21952.000000000004</v>
      </c>
    </row>
    <row r="210" spans="1:9" s="7" customFormat="1" ht="21" customHeight="1" x14ac:dyDescent="0.3">
      <c r="A210" s="47">
        <v>5</v>
      </c>
      <c r="B210" s="12">
        <v>44709943</v>
      </c>
      <c r="C210" s="13" t="s">
        <v>666</v>
      </c>
      <c r="D210" s="14" t="s">
        <v>696</v>
      </c>
      <c r="E210" s="32">
        <v>1</v>
      </c>
      <c r="F210" s="48">
        <v>7200</v>
      </c>
      <c r="G210" s="62">
        <v>43500</v>
      </c>
      <c r="H210" s="62">
        <v>43500</v>
      </c>
      <c r="I210" s="34">
        <f t="shared" si="13"/>
        <v>48720.000000000007</v>
      </c>
    </row>
    <row r="211" spans="1:9" s="7" customFormat="1" ht="21" customHeight="1" x14ac:dyDescent="0.3">
      <c r="A211" s="12">
        <v>6</v>
      </c>
      <c r="B211" s="12">
        <v>44709944</v>
      </c>
      <c r="C211" s="16" t="s">
        <v>667</v>
      </c>
      <c r="D211" s="14" t="s">
        <v>696</v>
      </c>
      <c r="E211" s="32">
        <v>1</v>
      </c>
      <c r="F211" s="48">
        <v>25349</v>
      </c>
      <c r="G211" s="62">
        <v>39500</v>
      </c>
      <c r="H211" s="62">
        <v>39500</v>
      </c>
      <c r="I211" s="34">
        <f t="shared" si="13"/>
        <v>44240.000000000007</v>
      </c>
    </row>
    <row r="212" spans="1:9" s="7" customFormat="1" ht="21" customHeight="1" x14ac:dyDescent="0.3">
      <c r="A212" s="47">
        <v>7</v>
      </c>
      <c r="B212" s="12" t="s">
        <v>218</v>
      </c>
      <c r="C212" s="13" t="s">
        <v>668</v>
      </c>
      <c r="D212" s="14" t="s">
        <v>696</v>
      </c>
      <c r="E212" s="32">
        <v>1</v>
      </c>
      <c r="F212" s="48">
        <v>25349</v>
      </c>
      <c r="G212" s="62">
        <v>33600</v>
      </c>
      <c r="H212" s="62">
        <v>33600</v>
      </c>
      <c r="I212" s="34">
        <f t="shared" si="13"/>
        <v>37632</v>
      </c>
    </row>
    <row r="213" spans="1:9" s="7" customFormat="1" ht="27.75" customHeight="1" x14ac:dyDescent="0.3">
      <c r="A213" s="99" t="s">
        <v>694</v>
      </c>
      <c r="B213" s="99"/>
      <c r="C213" s="99"/>
      <c r="D213" s="99"/>
      <c r="E213" s="100"/>
      <c r="F213" s="75">
        <f>SUM(F206:F212)</f>
        <v>192366</v>
      </c>
      <c r="G213" s="67">
        <f>SUM(G206:G212)</f>
        <v>286166.32</v>
      </c>
      <c r="H213" s="68">
        <f>SUM(H206:H212)</f>
        <v>287846.32</v>
      </c>
      <c r="I213" s="68">
        <f>SUM(I206:I212)</f>
        <v>322387.87840000005</v>
      </c>
    </row>
    <row r="214" spans="1:9" s="117" customFormat="1" ht="18.75" x14ac:dyDescent="0.3">
      <c r="A214" s="115"/>
      <c r="B214" s="116"/>
      <c r="C214" s="116"/>
      <c r="D214" s="116"/>
      <c r="E214" s="116"/>
      <c r="F214" s="116"/>
      <c r="G214" s="116"/>
      <c r="H214" s="116"/>
      <c r="I214" s="116"/>
    </row>
    <row r="215" spans="1:9" s="7" customFormat="1" ht="22.5" customHeight="1" x14ac:dyDescent="0.3">
      <c r="A215" s="118" t="s">
        <v>691</v>
      </c>
      <c r="B215" s="119"/>
      <c r="C215" s="119"/>
      <c r="D215" s="119"/>
      <c r="E215" s="119"/>
      <c r="F215" s="119"/>
      <c r="G215" s="119"/>
      <c r="H215" s="119"/>
      <c r="I215" s="119"/>
    </row>
    <row r="216" spans="1:9" s="7" customFormat="1" ht="22.5" customHeight="1" x14ac:dyDescent="0.3">
      <c r="A216" s="49">
        <v>1</v>
      </c>
      <c r="B216" s="12" t="s">
        <v>230</v>
      </c>
      <c r="C216" s="16" t="s">
        <v>669</v>
      </c>
      <c r="D216" s="14" t="s">
        <v>696</v>
      </c>
      <c r="E216" s="44">
        <v>140</v>
      </c>
      <c r="F216" s="50">
        <v>496580</v>
      </c>
      <c r="G216" s="63">
        <v>461480.53</v>
      </c>
      <c r="H216" s="63">
        <v>496580</v>
      </c>
      <c r="I216" s="34">
        <f>H216*1.12</f>
        <v>556169.60000000009</v>
      </c>
    </row>
    <row r="217" spans="1:9" s="7" customFormat="1" ht="22.5" customHeight="1" x14ac:dyDescent="0.3">
      <c r="A217" s="49">
        <v>2</v>
      </c>
      <c r="B217" s="12" t="s">
        <v>235</v>
      </c>
      <c r="C217" s="13" t="s">
        <v>670</v>
      </c>
      <c r="D217" s="14" t="s">
        <v>696</v>
      </c>
      <c r="E217" s="44">
        <v>8</v>
      </c>
      <c r="F217" s="50">
        <v>24592</v>
      </c>
      <c r="G217" s="63">
        <v>19160.66</v>
      </c>
      <c r="H217" s="63">
        <v>24592</v>
      </c>
      <c r="I217" s="34">
        <f t="shared" ref="I217:I218" si="14">H217*1.12</f>
        <v>27543.040000000001</v>
      </c>
    </row>
    <row r="218" spans="1:9" s="7" customFormat="1" ht="22.5" customHeight="1" x14ac:dyDescent="0.25">
      <c r="A218" s="12">
        <v>3</v>
      </c>
      <c r="B218" s="12" t="s">
        <v>237</v>
      </c>
      <c r="C218" s="13" t="s">
        <v>671</v>
      </c>
      <c r="D218" s="14" t="s">
        <v>696</v>
      </c>
      <c r="E218" s="44">
        <v>2</v>
      </c>
      <c r="F218" s="50">
        <v>2308</v>
      </c>
      <c r="G218" s="63">
        <v>2228</v>
      </c>
      <c r="H218" s="63">
        <v>2308</v>
      </c>
      <c r="I218" s="34">
        <f t="shared" si="14"/>
        <v>2584.96</v>
      </c>
    </row>
    <row r="219" spans="1:9" s="7" customFormat="1" ht="18.75" x14ac:dyDescent="0.25">
      <c r="A219" s="91" t="s">
        <v>694</v>
      </c>
      <c r="B219" s="92"/>
      <c r="C219" s="92"/>
      <c r="D219" s="92"/>
      <c r="E219" s="93"/>
      <c r="F219" s="75">
        <f>SUM(F216:F218)</f>
        <v>523480</v>
      </c>
      <c r="G219" s="69">
        <f>SUM(G216:G218)</f>
        <v>482869.19</v>
      </c>
      <c r="H219" s="70">
        <f>SUM(H216:H218)</f>
        <v>523480</v>
      </c>
      <c r="I219" s="70">
        <f>SUM(I216:I218)</f>
        <v>586297.60000000009</v>
      </c>
    </row>
    <row r="220" spans="1:9" s="122" customFormat="1" ht="15.75" customHeight="1" x14ac:dyDescent="0.2">
      <c r="A220" s="120"/>
      <c r="B220" s="121"/>
      <c r="C220" s="121"/>
      <c r="D220" s="121"/>
      <c r="E220" s="121"/>
      <c r="F220" s="121"/>
      <c r="G220" s="121"/>
      <c r="H220" s="121"/>
      <c r="I220" s="121"/>
    </row>
    <row r="221" spans="1:9" s="7" customFormat="1" ht="27.75" customHeight="1" x14ac:dyDescent="0.25">
      <c r="A221" s="107" t="s">
        <v>692</v>
      </c>
      <c r="B221" s="108"/>
      <c r="C221" s="108"/>
      <c r="D221" s="108"/>
      <c r="E221" s="108"/>
      <c r="F221" s="108"/>
      <c r="G221" s="108"/>
      <c r="H221" s="108"/>
      <c r="I221" s="108"/>
    </row>
    <row r="222" spans="1:9" s="7" customFormat="1" ht="22.5" customHeight="1" x14ac:dyDescent="0.25">
      <c r="A222" s="12">
        <v>1</v>
      </c>
      <c r="B222" s="12">
        <v>45000028</v>
      </c>
      <c r="C222" s="13" t="s">
        <v>672</v>
      </c>
      <c r="D222" s="14" t="s">
        <v>696</v>
      </c>
      <c r="E222" s="32">
        <v>175</v>
      </c>
      <c r="F222" s="50">
        <v>831250</v>
      </c>
      <c r="G222" s="63">
        <v>782075</v>
      </c>
      <c r="H222" s="63">
        <v>831250</v>
      </c>
      <c r="I222" s="34">
        <f>H222*1.12</f>
        <v>931000.00000000012</v>
      </c>
    </row>
    <row r="223" spans="1:9" s="7" customFormat="1" ht="22.5" customHeight="1" x14ac:dyDescent="0.25">
      <c r="A223" s="12">
        <v>2</v>
      </c>
      <c r="B223" s="12">
        <v>45009826</v>
      </c>
      <c r="C223" s="13" t="s">
        <v>673</v>
      </c>
      <c r="D223" s="14" t="s">
        <v>696</v>
      </c>
      <c r="E223" s="44">
        <v>160</v>
      </c>
      <c r="F223" s="50">
        <v>84000</v>
      </c>
      <c r="G223" s="63">
        <v>56000</v>
      </c>
      <c r="H223" s="63">
        <v>84000</v>
      </c>
      <c r="I223" s="34">
        <f t="shared" ref="I223:I225" si="15">H223*1.12</f>
        <v>94080.000000000015</v>
      </c>
    </row>
    <row r="224" spans="1:9" s="7" customFormat="1" ht="22.5" customHeight="1" x14ac:dyDescent="0.25">
      <c r="A224" s="12">
        <v>3</v>
      </c>
      <c r="B224" s="12" t="s">
        <v>227</v>
      </c>
      <c r="C224" s="13" t="s">
        <v>674</v>
      </c>
      <c r="D224" s="14" t="s">
        <v>696</v>
      </c>
      <c r="E224" s="44">
        <v>3</v>
      </c>
      <c r="F224" s="50">
        <v>4017</v>
      </c>
      <c r="G224" s="63">
        <v>4789.0200000000004</v>
      </c>
      <c r="H224" s="63">
        <v>4789.0200000000004</v>
      </c>
      <c r="I224" s="34">
        <f t="shared" si="15"/>
        <v>5363.702400000001</v>
      </c>
    </row>
    <row r="225" spans="1:9" s="7" customFormat="1" ht="22.5" customHeight="1" x14ac:dyDescent="0.25">
      <c r="A225" s="51">
        <v>4</v>
      </c>
      <c r="B225" s="51" t="s">
        <v>229</v>
      </c>
      <c r="C225" s="52" t="s">
        <v>674</v>
      </c>
      <c r="D225" s="14" t="s">
        <v>696</v>
      </c>
      <c r="E225" s="44">
        <v>4</v>
      </c>
      <c r="F225" s="50">
        <v>5356</v>
      </c>
      <c r="G225" s="63">
        <v>21076.41</v>
      </c>
      <c r="H225" s="63">
        <v>21076.41</v>
      </c>
      <c r="I225" s="34">
        <f t="shared" si="15"/>
        <v>23605.579200000004</v>
      </c>
    </row>
    <row r="226" spans="1:9" s="7" customFormat="1" ht="35.25" customHeight="1" x14ac:dyDescent="0.25">
      <c r="A226" s="91" t="s">
        <v>694</v>
      </c>
      <c r="B226" s="92"/>
      <c r="C226" s="92"/>
      <c r="D226" s="92"/>
      <c r="E226" s="93"/>
      <c r="F226" s="75">
        <f>SUM(F222:F225)</f>
        <v>924623</v>
      </c>
      <c r="G226" s="69">
        <f>SUM(G222:G225)</f>
        <v>863940.43</v>
      </c>
      <c r="H226" s="70">
        <f>SUM(H222:H225)</f>
        <v>941115.43</v>
      </c>
      <c r="I226" s="70">
        <f>SUM(I222:I225)</f>
        <v>1054049.2816000001</v>
      </c>
    </row>
    <row r="227" spans="1:9" s="122" customFormat="1" ht="17.25" customHeight="1" x14ac:dyDescent="0.2">
      <c r="A227" s="120"/>
      <c r="B227" s="121"/>
      <c r="C227" s="121"/>
      <c r="D227" s="121"/>
      <c r="E227" s="121"/>
      <c r="F227" s="121"/>
      <c r="G227" s="121"/>
      <c r="H227" s="121"/>
      <c r="I227" s="121"/>
    </row>
    <row r="228" spans="1:9" s="7" customFormat="1" ht="24" customHeight="1" x14ac:dyDescent="0.25">
      <c r="A228" s="107" t="s">
        <v>693</v>
      </c>
      <c r="B228" s="108"/>
      <c r="C228" s="108"/>
      <c r="D228" s="108"/>
      <c r="E228" s="108"/>
      <c r="F228" s="108"/>
      <c r="G228" s="108"/>
      <c r="H228" s="108"/>
      <c r="I228" s="108"/>
    </row>
    <row r="229" spans="1:9" s="7" customFormat="1" ht="19.5" customHeight="1" x14ac:dyDescent="0.25">
      <c r="A229" s="12">
        <v>1</v>
      </c>
      <c r="B229" s="12" t="s">
        <v>232</v>
      </c>
      <c r="C229" s="13" t="s">
        <v>675</v>
      </c>
      <c r="D229" s="14" t="s">
        <v>696</v>
      </c>
      <c r="E229" s="32">
        <v>70</v>
      </c>
      <c r="F229" s="50">
        <v>163450</v>
      </c>
      <c r="G229" s="63">
        <v>245000</v>
      </c>
      <c r="H229" s="63">
        <v>245000</v>
      </c>
      <c r="I229" s="34">
        <f>H229*1.12</f>
        <v>274400</v>
      </c>
    </row>
    <row r="230" spans="1:9" s="7" customFormat="1" ht="19.5" customHeight="1" x14ac:dyDescent="0.25">
      <c r="A230" s="12">
        <v>2</v>
      </c>
      <c r="B230" s="12" t="s">
        <v>234</v>
      </c>
      <c r="C230" s="13" t="s">
        <v>675</v>
      </c>
      <c r="D230" s="14" t="s">
        <v>696</v>
      </c>
      <c r="E230" s="32">
        <v>85</v>
      </c>
      <c r="F230" s="50">
        <v>198475</v>
      </c>
      <c r="G230" s="63">
        <v>297500</v>
      </c>
      <c r="H230" s="63">
        <v>297500</v>
      </c>
      <c r="I230" s="34">
        <f t="shared" ref="I230" si="16">H230*1.12</f>
        <v>333200.00000000006</v>
      </c>
    </row>
    <row r="231" spans="1:9" s="7" customFormat="1" ht="30" customHeight="1" x14ac:dyDescent="0.25">
      <c r="A231" s="91" t="s">
        <v>694</v>
      </c>
      <c r="B231" s="92"/>
      <c r="C231" s="92"/>
      <c r="D231" s="92"/>
      <c r="E231" s="93"/>
      <c r="F231" s="75">
        <f>SUM(F229:F230)</f>
        <v>361925</v>
      </c>
      <c r="G231" s="69">
        <f>SUM(G229:G230)</f>
        <v>542500</v>
      </c>
      <c r="H231" s="70">
        <f>SUM(H229:H230)</f>
        <v>542500</v>
      </c>
      <c r="I231" s="70">
        <f>SUM(I229:I230)</f>
        <v>607600</v>
      </c>
    </row>
    <row r="232" spans="1:9" s="7" customFormat="1" ht="67.5" customHeight="1" x14ac:dyDescent="0.3">
      <c r="A232" s="54"/>
      <c r="B232" s="54"/>
      <c r="C232" s="55"/>
      <c r="D232" s="56"/>
      <c r="E232" s="57"/>
      <c r="F232" s="58"/>
      <c r="G232" s="59"/>
      <c r="H232" s="59"/>
      <c r="I232" s="46"/>
    </row>
  </sheetData>
  <mergeCells count="56">
    <mergeCell ref="A228:I228"/>
    <mergeCell ref="A231:E231"/>
    <mergeCell ref="A215:I215"/>
    <mergeCell ref="A219:E219"/>
    <mergeCell ref="A220:XFD220"/>
    <mergeCell ref="A221:I221"/>
    <mergeCell ref="A226:E226"/>
    <mergeCell ref="A227:XFD227"/>
    <mergeCell ref="A199:I199"/>
    <mergeCell ref="A203:E203"/>
    <mergeCell ref="A204:I204"/>
    <mergeCell ref="A205:I205"/>
    <mergeCell ref="A213:E213"/>
    <mergeCell ref="A214:XFD214"/>
    <mergeCell ref="A184:I184"/>
    <mergeCell ref="A188:E188"/>
    <mergeCell ref="A189:XFD189"/>
    <mergeCell ref="A190:I190"/>
    <mergeCell ref="A197:E197"/>
    <mergeCell ref="A198:XFD198"/>
    <mergeCell ref="A161:I161"/>
    <mergeCell ref="A170:E170"/>
    <mergeCell ref="A171:XFD171"/>
    <mergeCell ref="A172:I172"/>
    <mergeCell ref="A182:E182"/>
    <mergeCell ref="A183:XFD183"/>
    <mergeCell ref="A136:I136"/>
    <mergeCell ref="A147:E147"/>
    <mergeCell ref="A148:XFD148"/>
    <mergeCell ref="A149:I149"/>
    <mergeCell ref="A159:E159"/>
    <mergeCell ref="A160:XFD160"/>
    <mergeCell ref="A128:E128"/>
    <mergeCell ref="A129:H129"/>
    <mergeCell ref="A130:I130"/>
    <mergeCell ref="A132:XFD132"/>
    <mergeCell ref="A133:I133"/>
    <mergeCell ref="A135:XFD135"/>
    <mergeCell ref="A101:E101"/>
    <mergeCell ref="A102:XFD102"/>
    <mergeCell ref="A103:I103"/>
    <mergeCell ref="A119:E119"/>
    <mergeCell ref="A120:XFD120"/>
    <mergeCell ref="A121:I121"/>
    <mergeCell ref="A77:E77"/>
    <mergeCell ref="A78:XFD78"/>
    <mergeCell ref="A79:I79"/>
    <mergeCell ref="A94:E94"/>
    <mergeCell ref="A95:XFD95"/>
    <mergeCell ref="A96:I96"/>
    <mergeCell ref="A1:H1"/>
    <mergeCell ref="A2:I2"/>
    <mergeCell ref="A3:I5"/>
    <mergeCell ref="A7:I7"/>
    <mergeCell ref="A43:E43"/>
    <mergeCell ref="A44:I44"/>
  </mergeCells>
  <pageMargins left="0.7" right="0.7" top="0.75" bottom="0.75" header="0.3" footer="0.3"/>
  <pageSetup scale="33" orientation="portrait" r:id="rId1"/>
  <rowBreaks count="3" manualBreakCount="3">
    <brk id="67" max="16383" man="1"/>
    <brk id="139" max="16383" man="1"/>
    <brk id="21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4</vt:i4>
      </vt:variant>
    </vt:vector>
  </HeadingPairs>
  <TitlesOfParts>
    <vt:vector size="4" baseType="lpstr">
      <vt:lpstr>D</vt:lpstr>
      <vt:lpstr>рус</vt:lpstr>
      <vt:lpstr>каз</vt:lpstr>
      <vt:lpstr>англ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05090030</dc:creator>
  <cp:lastModifiedBy>Айжан К. Байжанова</cp:lastModifiedBy>
  <cp:lastPrinted>2025-09-24T11:12:54Z</cp:lastPrinted>
  <dcterms:created xsi:type="dcterms:W3CDTF">2007-06-26T07:11:48Z</dcterms:created>
  <dcterms:modified xsi:type="dcterms:W3CDTF">2025-09-24T12:56:00Z</dcterms:modified>
</cp:coreProperties>
</file>