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1840" windowHeight="13740"/>
  </bookViews>
  <sheets>
    <sheet name="Заявка ТМЦ " sheetId="5" r:id="rId1"/>
  </sheets>
  <definedNames>
    <definedName name="_xlnm._FilterDatabase" localSheetId="0" hidden="1">'Заявка ТМЦ '!$A$14:$AE$95</definedName>
    <definedName name="_xlnm.Print_Area" localSheetId="0">'Заявка ТМЦ '!$A$1:$AD$95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E91" i="5" l="1"/>
  <c r="AE87" i="5"/>
  <c r="AE86" i="5"/>
  <c r="AE85" i="5"/>
  <c r="AE84" i="5"/>
  <c r="AE83" i="5"/>
  <c r="AE82" i="5"/>
  <c r="AE79" i="5"/>
  <c r="AE78" i="5"/>
  <c r="AE77" i="5"/>
  <c r="AE76" i="5"/>
  <c r="AE75" i="5"/>
  <c r="AE74" i="5"/>
  <c r="AE71" i="5"/>
  <c r="AE70" i="5"/>
  <c r="AE69" i="5"/>
  <c r="AE68" i="5"/>
  <c r="AE67" i="5"/>
  <c r="AE66" i="5"/>
  <c r="AE65" i="5"/>
  <c r="AE63" i="5"/>
  <c r="AE62" i="5"/>
  <c r="AE61" i="5"/>
  <c r="AE60" i="5"/>
  <c r="AE59" i="5"/>
  <c r="AE58" i="5"/>
  <c r="AE57" i="5"/>
  <c r="AE55" i="5"/>
  <c r="AE54" i="5"/>
  <c r="AE53" i="5"/>
  <c r="AE52" i="5"/>
  <c r="AE51" i="5"/>
  <c r="AE50" i="5"/>
  <c r="AE49" i="5"/>
  <c r="AE47" i="5"/>
  <c r="AE46" i="5"/>
  <c r="AE45" i="5"/>
  <c r="AE43" i="5"/>
  <c r="AE42" i="5"/>
  <c r="AE41" i="5"/>
  <c r="AE40" i="5"/>
  <c r="AE39" i="5"/>
  <c r="AE38" i="5"/>
  <c r="AE37" i="5"/>
  <c r="AE35" i="5"/>
  <c r="AE34" i="5"/>
  <c r="AE33" i="5"/>
  <c r="AE32" i="5"/>
  <c r="AE31" i="5"/>
  <c r="AE30" i="5"/>
  <c r="AE29" i="5"/>
  <c r="AE27" i="5"/>
  <c r="AE26" i="5"/>
  <c r="AE25" i="5"/>
  <c r="AE24" i="5"/>
  <c r="AE23" i="5"/>
  <c r="AE22" i="5"/>
  <c r="AE21" i="5"/>
  <c r="AE19" i="5"/>
  <c r="AE18" i="5"/>
  <c r="AE17" i="5"/>
  <c r="AE16" i="5"/>
  <c r="AE90" i="5"/>
  <c r="AE89" i="5"/>
  <c r="AE88" i="5"/>
  <c r="AE81" i="5"/>
  <c r="AE80" i="5"/>
  <c r="AE73" i="5"/>
  <c r="AE72" i="5"/>
  <c r="AE64" i="5"/>
  <c r="AE56" i="5"/>
  <c r="AE48" i="5"/>
  <c r="AE44" i="5"/>
  <c r="AE36" i="5"/>
  <c r="AE28" i="5"/>
  <c r="AE20" i="5"/>
  <c r="M14" i="5"/>
  <c r="I14" i="5"/>
  <c r="AE92" i="5" l="1"/>
  <c r="AE93" i="5"/>
  <c r="AE94" i="5"/>
  <c r="AE95" i="5"/>
  <c r="AE15" i="5"/>
</calcChain>
</file>

<file path=xl/sharedStrings.xml><?xml version="1.0" encoding="utf-8"?>
<sst xmlns="http://schemas.openxmlformats.org/spreadsheetml/2006/main" count="1041" uniqueCount="203">
  <si>
    <t>Количество, объем</t>
  </si>
  <si>
    <t>Элемент затрат</t>
  </si>
  <si>
    <t>Дополнительная характеристика</t>
  </si>
  <si>
    <t>Организатор закупок</t>
  </si>
  <si>
    <t>Заказчик</t>
  </si>
  <si>
    <t>3</t>
  </si>
  <si>
    <t>5</t>
  </si>
  <si>
    <t>Единица измерения</t>
  </si>
  <si>
    <t>к правилам взаимодействия  структурных подразделений</t>
  </si>
  <si>
    <t>акционерного общества "Национальная компания</t>
  </si>
  <si>
    <t>"Қазақстан темір жолы" при организации и проведения</t>
  </si>
  <si>
    <t>закупок товаров, работ и услуг, утаержденных приказом</t>
  </si>
  <si>
    <t>Президента акционерного общества</t>
  </si>
  <si>
    <t>"Национальная компания "Қазақстан темір жолы"</t>
  </si>
  <si>
    <t>Наименование закупаемых  товаров, работ и услуг</t>
  </si>
  <si>
    <t>Срок и график поставки товара,  выполнения работ, оказания услуг</t>
  </si>
  <si>
    <t>Регион, место поставки товара,  выполнения работ, оказания услуг</t>
  </si>
  <si>
    <t>Условия оплаты  (размер авансового платежа), %</t>
  </si>
  <si>
    <t>Приоритет закупки</t>
  </si>
  <si>
    <t>Статус поставщика**</t>
  </si>
  <si>
    <t>Приложение 12</t>
  </si>
  <si>
    <t xml:space="preserve">Код по ЕНС ТРУ </t>
  </si>
  <si>
    <t>ЦЖС</t>
  </si>
  <si>
    <t>Инициатор</t>
  </si>
  <si>
    <t>№ позиции</t>
  </si>
  <si>
    <t>ЦШ</t>
  </si>
  <si>
    <t>ЦП</t>
  </si>
  <si>
    <t>ЦЭ</t>
  </si>
  <si>
    <t>НЖС соб</t>
  </si>
  <si>
    <t>ЦЖСБ</t>
  </si>
  <si>
    <t>МБ</t>
  </si>
  <si>
    <t>ЦЖСВ</t>
  </si>
  <si>
    <t>Разбивка по инициаторам</t>
  </si>
  <si>
    <t>ЛЖС</t>
  </si>
  <si>
    <t>ХОЗУ</t>
  </si>
  <si>
    <t>ИЖУ</t>
  </si>
  <si>
    <t>Маркетинговая цена за единицу (без НДС), тенге</t>
  </si>
  <si>
    <t>Сумма, планируемая для закупки ТРУ  без НДС, тенге</t>
  </si>
  <si>
    <t>ВЖУ</t>
  </si>
  <si>
    <t>ЦЖСБТ</t>
  </si>
  <si>
    <t>Сырье и материалы</t>
  </si>
  <si>
    <t>ТПФ</t>
  </si>
  <si>
    <t>НЖС-11 Актобе</t>
  </si>
  <si>
    <t>НЖС-2 Костанай</t>
  </si>
  <si>
    <t>796 Штука</t>
  </si>
  <si>
    <t>МБ Актобе</t>
  </si>
  <si>
    <t>Т</t>
  </si>
  <si>
    <t>839 Комплект</t>
  </si>
  <si>
    <t>НЖС-13 Атырау</t>
  </si>
  <si>
    <t>Перечень закупок ТМЦ способом из одного источника (ОИ 59-1-9) на 2024 год на местах</t>
  </si>
  <si>
    <t>5581 Т</t>
  </si>
  <si>
    <t>081112.990.000000</t>
  </si>
  <si>
    <t>Камень</t>
  </si>
  <si>
    <t>5582 Т</t>
  </si>
  <si>
    <t>5583 Т</t>
  </si>
  <si>
    <t>5584 Т</t>
  </si>
  <si>
    <t>5585 Т</t>
  </si>
  <si>
    <t>139222.200.000012</t>
  </si>
  <si>
    <t>Палатка</t>
  </si>
  <si>
    <t>5586 Т</t>
  </si>
  <si>
    <t>5587 Т</t>
  </si>
  <si>
    <t>5588 Т</t>
  </si>
  <si>
    <t>5589 Т</t>
  </si>
  <si>
    <t>139229.990.000045</t>
  </si>
  <si>
    <t>Пояс</t>
  </si>
  <si>
    <t>5590 Т</t>
  </si>
  <si>
    <t>5591 Т</t>
  </si>
  <si>
    <t>5592 Т</t>
  </si>
  <si>
    <t>5593 Т</t>
  </si>
  <si>
    <t>139510.700.000003</t>
  </si>
  <si>
    <t>Полотно</t>
  </si>
  <si>
    <t>5594 Т</t>
  </si>
  <si>
    <t>141211.290.000001</t>
  </si>
  <si>
    <t>Костюм</t>
  </si>
  <si>
    <t>5595 Т</t>
  </si>
  <si>
    <t>5596 Т</t>
  </si>
  <si>
    <t>5597 Т</t>
  </si>
  <si>
    <t>5598 Т</t>
  </si>
  <si>
    <t>141922.190.000022</t>
  </si>
  <si>
    <t>Плащ</t>
  </si>
  <si>
    <t>5599 Т</t>
  </si>
  <si>
    <t>5600 Т</t>
  </si>
  <si>
    <t>5601 Т</t>
  </si>
  <si>
    <t>5602 Т</t>
  </si>
  <si>
    <t>152011.200.000009</t>
  </si>
  <si>
    <t>Сапоги</t>
  </si>
  <si>
    <t>5603 Т</t>
  </si>
  <si>
    <t>5604 Т</t>
  </si>
  <si>
    <t>5605 Т</t>
  </si>
  <si>
    <t>5606 Т</t>
  </si>
  <si>
    <t>221930.500.000051</t>
  </si>
  <si>
    <t>Рукав</t>
  </si>
  <si>
    <t>5607 Т</t>
  </si>
  <si>
    <t>5608 Т</t>
  </si>
  <si>
    <t>5609 Т</t>
  </si>
  <si>
    <t>5610 Т</t>
  </si>
  <si>
    <t>5611 Т</t>
  </si>
  <si>
    <t>5612 Т</t>
  </si>
  <si>
    <t>5613 Т</t>
  </si>
  <si>
    <t>5614 Т</t>
  </si>
  <si>
    <t>257310.100.000000</t>
  </si>
  <si>
    <t>Лопата</t>
  </si>
  <si>
    <t>5615 Т</t>
  </si>
  <si>
    <t>5616 Т</t>
  </si>
  <si>
    <t>5617 Т</t>
  </si>
  <si>
    <t>5618 Т</t>
  </si>
  <si>
    <t>257310.100.000002</t>
  </si>
  <si>
    <t>5619 Т</t>
  </si>
  <si>
    <t>5620 Т</t>
  </si>
  <si>
    <t>5621 Т</t>
  </si>
  <si>
    <t>5622 Т</t>
  </si>
  <si>
    <t>257330.650.000016</t>
  </si>
  <si>
    <t>Лом</t>
  </si>
  <si>
    <t>5623 Т</t>
  </si>
  <si>
    <t>5624 Т</t>
  </si>
  <si>
    <t>5625 Т</t>
  </si>
  <si>
    <t>5626 Т</t>
  </si>
  <si>
    <t>257330.650.000023</t>
  </si>
  <si>
    <t>Шуруповерт</t>
  </si>
  <si>
    <t>5627 Т</t>
  </si>
  <si>
    <t>5628 Т</t>
  </si>
  <si>
    <t>5629 Т</t>
  </si>
  <si>
    <t>5630 Т</t>
  </si>
  <si>
    <t>274021.000.000000</t>
  </si>
  <si>
    <t>Установка осветительная</t>
  </si>
  <si>
    <t>5631 Т</t>
  </si>
  <si>
    <t>5632 Т</t>
  </si>
  <si>
    <t>5633 Т</t>
  </si>
  <si>
    <t>5634 Т</t>
  </si>
  <si>
    <t>274021.000.000003</t>
  </si>
  <si>
    <t>Фонарь</t>
  </si>
  <si>
    <t>5635 Т</t>
  </si>
  <si>
    <t>5636 Т</t>
  </si>
  <si>
    <t>5637 Т</t>
  </si>
  <si>
    <t>5638 Т</t>
  </si>
  <si>
    <t>281314.900.000133</t>
  </si>
  <si>
    <t>Мотопомпа</t>
  </si>
  <si>
    <t>5639 Т</t>
  </si>
  <si>
    <t>5640 Т</t>
  </si>
  <si>
    <t>5641 Т</t>
  </si>
  <si>
    <t>5642 Т</t>
  </si>
  <si>
    <t>282411.900.000012</t>
  </si>
  <si>
    <t>Пила</t>
  </si>
  <si>
    <t>5643 Т</t>
  </si>
  <si>
    <t>5644 Т</t>
  </si>
  <si>
    <t>5645 Т</t>
  </si>
  <si>
    <t>5646 Т</t>
  </si>
  <si>
    <t>282411.900.000017</t>
  </si>
  <si>
    <t>5647 Т</t>
  </si>
  <si>
    <t>5648 Т</t>
  </si>
  <si>
    <t>5649 Т</t>
  </si>
  <si>
    <t>5650 Т</t>
  </si>
  <si>
    <t>301212.200.000000</t>
  </si>
  <si>
    <t>Лодка надувная</t>
  </si>
  <si>
    <t>5651 Т</t>
  </si>
  <si>
    <t>5652 Т</t>
  </si>
  <si>
    <t>5653 Т</t>
  </si>
  <si>
    <t>5654 Т</t>
  </si>
  <si>
    <t>302031.000.000018</t>
  </si>
  <si>
    <t>Домкрат</t>
  </si>
  <si>
    <t>5655 Т</t>
  </si>
  <si>
    <t>5656 Т</t>
  </si>
  <si>
    <t>5657 Т</t>
  </si>
  <si>
    <t>5658 Т</t>
  </si>
  <si>
    <t>302040.300.001289</t>
  </si>
  <si>
    <t>Станок фаскосъемный</t>
  </si>
  <si>
    <t>5659 Т</t>
  </si>
  <si>
    <t>5660 Т</t>
  </si>
  <si>
    <t>5661 Т</t>
  </si>
  <si>
    <t>НЖС-1 Кокшетау</t>
  </si>
  <si>
    <t>природный камень с рванными краями фракцией 200-700 мм</t>
  </si>
  <si>
    <t>Палатка армейская. Покрытие: СКВП (Брезент). Материал изготовления: Бязь - износостойкая ткань из хлопка. Климатически условя; от -40С (при наличии печей и стенок утепления) до +50С. Размер: длина - не менее 9 ,67м, высота - не менее 3,55м, ширина - не менее 6,26м, полезная площадь - не менее 58,5м2, вместимость до 80 человек.</t>
  </si>
  <si>
    <t>Согласно утвержденного Стандарта №765-ЦЗ от 21.10.2021г. Пункт 21.1</t>
  </si>
  <si>
    <t>1. Относительное удлинение при максимальной нагрузке – не более 15%; 2. Средняя радиальная жесткость при 0,5% относительно удлинении – не менее 390 кН/м; 3. Средняя радиальная жесткость при 2% относительно удлинении – не менее 295 кН/м;
4. Коэффициент изотропности радиальной жесткости – не менее 0,65; 5. Удельная прочность – не менее 85 кН/м/кг; 6. Устойчивость к цикличным нагрузкам – не менее 90%; 7. Стойкость к ультрафиолетовому излучению – не менее 90%; 8. Морозостойкость – стойкость к периодическому замораживанию и оттаиванию (30 циклов) – не менее 90%; 9. Стойкость к агрессивным средам – не менее 90%; 10. Микробиологическая устойчивость (грибостойкость) – не менее 90%; 11. Обеспечение гибкости материала на бруске радиусом (50±1) мм при температуре - 40 ֯С – без визуально наблюдаемого разрушения; 12. Минимальное содержание углерода – не менее 2%; 13. Ширина рулона – 4 м (± 5 см); 14. Длина рулона – 30 м (± 15 см); 15. Наружный диаметр рулона – 35 см (±2 см); 16. Материал георешетки - полипропилен экструзионной марки (ПТР от 0,1 до 5,0 г/10 мин по ГОСТ 11645); 17. Поверхностная плотность георешетки – не менее 273 г/м2 (±38); 18. Механические повреждения при укладке – не более 10%; 19. Шаг шестиугольника –80 мм (±4); 20. Эффективность узла – не менее 90%; 21. Вид геотекстиля – полипропиленовый, нетканый; 22. Поверхностная плотность геотекстиля – не менее 300 г/м2; 23. Прочность к раздиранию геотекстиля (скрепление материалов) – не менее 400 Н/м.</t>
  </si>
  <si>
    <t>Согласно утвержденного Стандарта №765-ЦЗ от 21.10.2021 г.Пункт 13.2.4.2.</t>
  </si>
  <si>
    <t>Согласно утвержденного Стандарта №765-ЦЗ от 21.10.2021 г.Пункт 13.2.4.1.</t>
  </si>
  <si>
    <t>ГОСТ 5375-79. Имеет резинотканевую надставку, рефленную подошву с каблуком.</t>
  </si>
  <si>
    <t>Рукав резиновый МБС 100 высокого давления армированный спиралью ПВХ, напорно-всасывающий (серии 032) применяется для перекачки нефти и продуктов ее перегонки, исключая высокоароматические фракции. Обычно используется для дизельного топлива, керасина, смазочных масел, парафина, гидравлических жидкостей и непищевых масел. Рабочая среда: агрессивная среда Диаметр: 100.0 (мм) Количество слоев 2 Армированный шланг: Да Тип армирования: Спиральное Внутренняя поверхность: Ребристая Наружная поверхность: Ребристая Физические характеристики: Рабочее давление 10.0 (бар) ГОСТ 10362-2017</t>
  </si>
  <si>
    <t>Рукав резиновый, высокого давления, внутренний диаметр 75 мм. Рукав напорно-всасывающий ПВХ армирован спиралью ПВХ, тяжелый Рукав армированный спиралью ПВХ, напорно-всасывающий (серии 032) применяется для перекачки нефти и продуктов ее перегонки, исключая высокоароматические фракции. Обычно используется для дизельного топлива, керасина, смазочных масел, парафина, гидравлических жидкостей и непищевых масел. Цвет: непрозрачная темно-синяя стенка, белая спираль. Диаметры: 75 мм. Рабочее давление: от 7 до 3,5 атм. Рабочий вакуум: 950 мБар. Температурный диапазон: от -25°C / 60°C Стандартная длина: 10м. ГОСТ 10362-2017.</t>
  </si>
  <si>
    <t>ГОСТ 19596-87 лопата копальная остроконечная для копания грунта, типа ЛКО, с черенком типа 4, длиной 1300мм: ЛКО-4-1300.</t>
  </si>
  <si>
    <t>ГОСТ 19596-87 лопата совковая песочная для подборки, разгрузки, погрузки песка, щебня, асфальта и других сыпучих материалов, типа ЛС П, с черенком типа 4, длиной 1300мм: ЛСП-4-1300.</t>
  </si>
  <si>
    <t>СТ 5, ГОСТ 1405-83 Габаритный размер 1350х60х130, масса 10 кг.</t>
  </si>
  <si>
    <t>Шуруповерт аккумуляторный для профессионального пользования. 16 установок крутящего момента в режиме шуруповерта + режим сверления обеспечивают универсальность применения. Редукторный механизм промышленной прочности. Независимая замена якоря снижает эксплуатационные расходы. Патрон до 13 мм. Аккумулятор NiCd, 12В, 2Ач. Крутящий момент до 60Нм. Частота холостого хода: 1-я скорость - 0-400 об/мин. 2-я скорость - 0-1300 об/мин. Диаметр сверления: в стали - до 13 мм, в дереве - до 25 мм. Масса 2,2 кг. Угольные щётки CB430 (Комплект из двух отдельных угольных щёток, совместимых с указанным инструментом. Риска на корпусе щётки сигнализирует о необходимой замене. Своевременная замена щёток существенно продлевает срок службы электроинструмента). Комплектация: 2 аккумулятора, зарядное устро йство, кейс.</t>
  </si>
  <si>
    <t>Световая башня предназначена для экстренного развертывания на местности в случае природных и техногенных катастроф, для освещения б ольших площадей при проведении ночных работ. Основные технические характеристики: Питание — сеть переменного тока напряжением 220В при частоте 50 Гц или от встроенной бензиновой четырехтактной электростанции мощностью - от 1,5 до 2,5 кВт Источник света — разрядная лампа высокого давления с номинальной мощностью - не менее 600 Вт и световым потоком - не менее 90 000 Лм;  Встроенный нагнетатель воздуха мощностью - не менее 1200 Вт производительность - от 2,5 до 3,5 м куб./мин;  Высота установки в рабочем состоянии — д о 5 метров;  Общий вес со встроенной электростанцией - не более 80 кг;  Время надува - не более 60 сек;  Время полного загоранияламп - от 3 до 5 мин; Ветроустойчивость (с растяжками) — до 20 м/сек; Климатическое исполнение - умеренный / умеренно-холодный климат; Категория размещения - для работы на открытом воздухе; Светораспределение — класс Р (в соответствии с ГОСТ 17677); ? Габариты, мм - 530х720х800 (ШхДхВ); Запасная лампа мощностью 600 Вт. Обязательные требования к оборудованиюПоставляемое оборудование должно удовлетворять следующим требованиям: 1. Требования к безопасности: Поставляемое оборудование должно учитывать:Согласно техничес кой спецификаций (копия прилагается).</t>
  </si>
  <si>
    <t>ГОСТ 4677-82, со встроенным зарядным устройством, емкость 10 А.ч., напряжение 2,4 В, освещенность поверхности 120 люкс.</t>
  </si>
  <si>
    <t>Мотопомпа для перекачки чистой и слабозагрязненной воды. Производительность: не менее 500л/мин (30 куб.м./час). Напор, высота водяного столба: не менее 30м. Максимальная глубина всасывания: не менее 8м. Максимальный диаметр перекачиваемых частиц: не более 8мм. Диаметр всасывающего патрубка: не менее 50мм (2"). Диаметр напорного патрубка: не менее 50мм (2").</t>
  </si>
  <si>
    <t>Двигатель бензиновый, одноцилиндровый, двухтактный. Мощность двигателя: не менее 3,68 кВт. Расход топлива: 632 г/кВт. Топливный бак: не менее 1,6 л. Масса: 11,7-12 кг. Длина полотна: 450 мм</t>
  </si>
  <si>
    <t>Болгарка электрическая номинальная потребляемая мощность 1300 Вт, номинальный диаметр 150 мм, номинальное напряжение 220В, частота тока 50 Гц, длина резьбы шпинделя 12 мм, диаметр резьбы шпинделя М14 мм. Режим работы продолжительный.</t>
  </si>
  <si>
    <t>Лодка надувная с комплектацией (мотор с креплением). Согласно утвержденной технической спецификации.</t>
  </si>
  <si>
    <t>Путевой гидравлический домкрат предназначен для подъема рельсошпальной решетки в ходе работ по ремонту и текущему содержанию железнодорожного пути. Должен позволять производить быструю установку в монтажное положение. Основные технические характеристики: Максимальная грузоподъемность: по оси гидроцилиндра – не менее 215,8 кН (22 т), на подъемной лапе – не менее 196,2 кН (20 т); Ход штока - 160- 200 мм; Диаметр цилиндра – не менее 80 мм; Количество плунжерных пар - 2 штуки; Высота подхвата - не более 70 мм; Масса - не более 30 кг; Работа домкрата в зимний период до -40 С0.</t>
  </si>
  <si>
    <t>Габаритные размеры длина 300мм, ширина 130 мм, высота 60мм, масса 1,4 кг.</t>
  </si>
  <si>
    <t>168 Тонна</t>
  </si>
  <si>
    <t>055 Метр квадратный</t>
  </si>
  <si>
    <t>715 Пара</t>
  </si>
  <si>
    <t>006 Метр</t>
  </si>
  <si>
    <t>04.2024</t>
  </si>
  <si>
    <t>ПЧ-20 Атбасар</t>
  </si>
  <si>
    <t>ПЧ-9 Атырау</t>
  </si>
  <si>
    <t>ПЧ-7 Биршогыр</t>
  </si>
  <si>
    <t>ПЧ-6 Кандыагаш</t>
  </si>
  <si>
    <t>МБ Боровое</t>
  </si>
  <si>
    <t>ПЧ-35 Костанай</t>
  </si>
  <si>
    <t>МБ Астана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</si>
</sst>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11" x14ac:knownFonts="1">
    <font>
      <sz val="11"/>
      <color theme="1"/>
      <name val="Calibri"/>
      <family val="2"/>
      <charset val="204"/>
      <scheme val="minor"/>
    </font>
    <font>
      <b/>
      <sz val="11"/>
      <name val="Times New Roman"/>
      <family val="1"/>
      <charset val="204"/>
    </font>
    <font>
      <b/>
      <sz val="14"/>
      <name val="Times New Roman"/>
      <family val="1"/>
      <charset val="204"/>
    </font>
    <font>
      <sz val="11"/>
      <name val="Calibri"/>
      <family val="2"/>
      <charset val="204"/>
      <scheme val="minor"/>
    </font>
    <font>
      <sz val="11"/>
      <color theme="1"/>
      <name val="Calibri"/>
      <family val="2"/>
      <charset val="204"/>
      <scheme val="minor"/>
    </font>
    <font>
      <b/>
      <sz val="11"/>
      <color theme="1"/>
      <name val="Times New Roman"/>
      <family val="1"/>
      <charset val="204"/>
    </font>
    <font>
      <sz val="8"/>
      <name val="Calibri"/>
      <family val="2"/>
      <charset val="204"/>
      <scheme val="minor"/>
    </font>
    <font>
      <b/>
      <sz val="11"/>
      <color theme="1"/>
      <name val="Calibri"/>
      <family val="2"/>
      <charset val="204"/>
      <scheme val="minor"/>
    </font>
    <font>
      <b/>
      <sz val="12"/>
      <name val="Times New Roman"/>
      <family val="1"/>
      <charset val="204"/>
    </font>
    <font>
      <sz val="11"/>
      <color theme="1"/>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ashDot">
        <color auto="1"/>
      </left>
      <right style="dashDot">
        <color auto="1"/>
      </right>
      <top style="dashDot">
        <color auto="1"/>
      </top>
      <bottom style="dashDot">
        <color auto="1"/>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43" fontId="4" fillId="0" borderId="0" applyFont="0" applyFill="0" applyBorder="0" applyAlignment="0" applyProtection="0"/>
  </cellStyleXfs>
  <cellXfs count="43">
    <xf numFmtId="0" fontId="0" fillId="0" borderId="0" xfId="0"/>
    <xf numFmtId="0" fontId="1" fillId="0" borderId="2" xfId="0" applyFont="1" applyBorder="1" applyAlignment="1">
      <alignment horizontal="center" vertical="center" wrapText="1"/>
    </xf>
    <xf numFmtId="4" fontId="1" fillId="0" borderId="2" xfId="0" applyNumberFormat="1" applyFont="1" applyBorder="1" applyAlignment="1">
      <alignment horizontal="center" vertical="center" wrapText="1"/>
    </xf>
    <xf numFmtId="4" fontId="0" fillId="0" borderId="0" xfId="0" applyNumberFormat="1"/>
    <xf numFmtId="0" fontId="0" fillId="0" borderId="0" xfId="0" applyAlignment="1">
      <alignment horizontal="center"/>
    </xf>
    <xf numFmtId="0" fontId="3" fillId="0" borderId="0" xfId="0" applyFont="1"/>
    <xf numFmtId="43" fontId="0" fillId="0" borderId="1" xfId="1" applyFont="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vertical="top"/>
    </xf>
    <xf numFmtId="43" fontId="0" fillId="0" borderId="1" xfId="1" applyFont="1" applyBorder="1" applyAlignment="1">
      <alignment vertical="top"/>
    </xf>
    <xf numFmtId="0" fontId="5" fillId="0" borderId="1" xfId="0" applyFont="1" applyBorder="1" applyAlignment="1">
      <alignment horizontal="center" vertical="center" wrapText="1"/>
    </xf>
    <xf numFmtId="1" fontId="5"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1" fontId="5" fillId="2" borderId="1" xfId="0" applyNumberFormat="1" applyFont="1" applyFill="1" applyBorder="1" applyAlignment="1">
      <alignment horizontal="center" vertical="center" wrapText="1"/>
    </xf>
    <xf numFmtId="0" fontId="7" fillId="0" borderId="1" xfId="0" applyFont="1" applyBorder="1" applyAlignment="1">
      <alignment horizontal="center"/>
    </xf>
    <xf numFmtId="43" fontId="0" fillId="0" borderId="1" xfId="1" applyFont="1" applyBorder="1" applyAlignment="1">
      <alignment horizontal="center" vertical="top"/>
    </xf>
    <xf numFmtId="43" fontId="0" fillId="0" borderId="0" xfId="0" applyNumberFormat="1"/>
    <xf numFmtId="43" fontId="8" fillId="0" borderId="3" xfId="1" applyFont="1" applyFill="1" applyBorder="1" applyAlignment="1" applyProtection="1">
      <alignment horizontal="center" vertical="center"/>
      <protection locked="0"/>
    </xf>
    <xf numFmtId="0" fontId="0" fillId="2" borderId="1" xfId="0" applyFill="1" applyBorder="1" applyAlignment="1">
      <alignment vertical="top" wrapText="1"/>
    </xf>
    <xf numFmtId="0" fontId="0" fillId="0" borderId="1" xfId="0" applyBorder="1" applyAlignment="1">
      <alignment horizontal="left" vertical="top" wrapText="1"/>
    </xf>
    <xf numFmtId="0" fontId="0" fillId="0" borderId="1" xfId="0" applyBorder="1"/>
    <xf numFmtId="164" fontId="0" fillId="0" borderId="1" xfId="0" applyNumberFormat="1" applyBorder="1" applyAlignment="1">
      <alignment horizontal="left" vertical="top"/>
    </xf>
    <xf numFmtId="0" fontId="0" fillId="0" borderId="0" xfId="0" applyAlignment="1">
      <alignment horizontal="center" vertical="center" wrapText="1"/>
    </xf>
    <xf numFmtId="0" fontId="0" fillId="0" borderId="1" xfId="0" applyBorder="1" applyAlignment="1">
      <alignment horizontal="left" vertical="top"/>
    </xf>
    <xf numFmtId="43" fontId="3" fillId="0" borderId="1" xfId="1" applyFont="1" applyBorder="1" applyProtection="1">
      <protection locked="0"/>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0" fillId="0" borderId="5" xfId="0" applyBorder="1" applyAlignment="1">
      <alignment horizontal="center" vertical="center" wrapText="1"/>
    </xf>
    <xf numFmtId="0" fontId="0" fillId="0" borderId="0" xfId="0" applyAlignment="1">
      <alignment horizontal="left"/>
    </xf>
    <xf numFmtId="0" fontId="2" fillId="0" borderId="0" xfId="0" applyFont="1" applyAlignment="1">
      <alignment horizontal="center"/>
    </xf>
    <xf numFmtId="0" fontId="9" fillId="0" borderId="1" xfId="0" applyFont="1" applyFill="1" applyBorder="1" applyAlignment="1">
      <alignment horizontal="center" vertical="top"/>
    </xf>
    <xf numFmtId="0" fontId="9" fillId="0" borderId="1" xfId="0" applyFont="1" applyFill="1" applyBorder="1" applyAlignment="1">
      <alignment vertical="top"/>
    </xf>
    <xf numFmtId="0" fontId="9" fillId="0" borderId="1" xfId="0" applyFont="1" applyFill="1" applyBorder="1" applyAlignment="1">
      <alignment vertical="top" wrapText="1"/>
    </xf>
    <xf numFmtId="0" fontId="9" fillId="0" borderId="1" xfId="0" applyFont="1" applyFill="1" applyBorder="1"/>
    <xf numFmtId="0" fontId="9" fillId="0" borderId="1" xfId="0" applyFont="1" applyFill="1" applyBorder="1" applyAlignment="1">
      <alignment horizontal="left" vertical="top" wrapText="1"/>
    </xf>
    <xf numFmtId="43" fontId="9" fillId="0" borderId="1" xfId="1" applyFont="1" applyFill="1" applyBorder="1" applyAlignment="1">
      <alignment horizontal="center" vertical="top" wrapText="1"/>
    </xf>
    <xf numFmtId="43" fontId="9" fillId="0" borderId="1" xfId="1" applyFont="1" applyFill="1" applyBorder="1" applyAlignment="1">
      <alignment horizontal="center" vertical="top"/>
    </xf>
    <xf numFmtId="43" fontId="9" fillId="0" borderId="1" xfId="1" applyFont="1" applyFill="1" applyBorder="1" applyAlignment="1">
      <alignment vertical="top"/>
    </xf>
    <xf numFmtId="0" fontId="9" fillId="0" borderId="1" xfId="0" applyFont="1" applyFill="1" applyBorder="1" applyAlignment="1">
      <alignment horizontal="left" vertical="top"/>
    </xf>
    <xf numFmtId="164" fontId="9" fillId="0" borderId="1" xfId="0" applyNumberFormat="1" applyFont="1" applyFill="1" applyBorder="1" applyAlignment="1">
      <alignment horizontal="left" vertical="top"/>
    </xf>
    <xf numFmtId="43" fontId="10" fillId="0" borderId="1" xfId="1" applyFont="1" applyFill="1" applyBorder="1" applyProtection="1">
      <protection locked="0"/>
    </xf>
    <xf numFmtId="43" fontId="9" fillId="0" borderId="0" xfId="0" applyNumberFormat="1" applyFont="1" applyFill="1"/>
    <xf numFmtId="0" fontId="9" fillId="0" borderId="0" xfId="0" applyFont="1" applyFill="1"/>
  </cellXfs>
  <cellStyles count="2">
    <cellStyle name="Обычный" xfId="0" builtinId="0"/>
    <cellStyle name="Финансовый" xfId="1" builtinId="3"/>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E95"/>
  <sheetViews>
    <sheetView tabSelected="1" view="pageBreakPreview" topLeftCell="A11" zoomScale="85" zoomScaleNormal="90" zoomScaleSheetLayoutView="85" workbookViewId="0">
      <selection activeCell="E50" sqref="E50"/>
    </sheetView>
  </sheetViews>
  <sheetFormatPr defaultRowHeight="15" x14ac:dyDescent="0.25"/>
  <cols>
    <col min="1" max="1" width="11.7109375" customWidth="1"/>
    <col min="2" max="2" width="15.42578125" customWidth="1"/>
    <col min="3" max="3" width="24.28515625" customWidth="1"/>
    <col min="4" max="4" width="8.85546875" customWidth="1"/>
    <col min="5" max="5" width="15.7109375" style="4" customWidth="1"/>
    <col min="6" max="7" width="22.85546875" customWidth="1"/>
    <col min="8" max="8" width="17" customWidth="1"/>
    <col min="9" max="9" width="12" style="3" customWidth="1"/>
    <col min="10" max="10" width="12.140625" customWidth="1"/>
    <col min="11" max="11" width="16.7109375" style="4" customWidth="1"/>
    <col min="12" max="12" width="14.140625" customWidth="1"/>
    <col min="13" max="13" width="16.42578125" customWidth="1"/>
    <col min="14" max="14" width="20" customWidth="1"/>
    <col min="15" max="15" width="11.140625" style="5" customWidth="1"/>
    <col min="16" max="16" width="7.85546875" customWidth="1"/>
    <col min="17" max="17" width="12.5703125" customWidth="1"/>
    <col min="18" max="18" width="10.42578125" customWidth="1"/>
    <col min="19" max="19" width="10.7109375" customWidth="1"/>
    <col min="20" max="20" width="11.85546875" customWidth="1"/>
    <col min="21" max="21" width="14.140625" customWidth="1"/>
    <col min="22" max="22" width="12.85546875" customWidth="1"/>
    <col min="23" max="23" width="14.85546875" customWidth="1"/>
    <col min="24" max="26" width="12.140625" customWidth="1"/>
    <col min="27" max="27" width="11.28515625" customWidth="1"/>
    <col min="28" max="30" width="8.42578125" customWidth="1"/>
    <col min="31" max="31" width="13" customWidth="1"/>
  </cols>
  <sheetData>
    <row r="1" spans="1:31" x14ac:dyDescent="0.25">
      <c r="L1" s="28" t="s">
        <v>20</v>
      </c>
      <c r="M1" s="28"/>
      <c r="N1" s="28"/>
      <c r="O1" s="28"/>
      <c r="P1" s="28"/>
      <c r="Q1" s="28"/>
      <c r="R1" s="28"/>
      <c r="S1" s="28"/>
    </row>
    <row r="2" spans="1:31" x14ac:dyDescent="0.25">
      <c r="L2" s="28" t="s">
        <v>8</v>
      </c>
      <c r="M2" s="28"/>
      <c r="N2" s="28"/>
      <c r="O2" s="28"/>
      <c r="P2" s="28"/>
      <c r="Q2" s="28"/>
      <c r="R2" s="28"/>
      <c r="S2" s="28"/>
    </row>
    <row r="3" spans="1:31" x14ac:dyDescent="0.25">
      <c r="L3" s="28" t="s">
        <v>9</v>
      </c>
      <c r="M3" s="28"/>
      <c r="N3" s="28"/>
      <c r="O3" s="28"/>
      <c r="P3" s="28"/>
      <c r="Q3" s="28"/>
      <c r="R3" s="28"/>
      <c r="S3" s="28"/>
    </row>
    <row r="4" spans="1:31" x14ac:dyDescent="0.25">
      <c r="L4" s="28" t="s">
        <v>10</v>
      </c>
      <c r="M4" s="28"/>
      <c r="N4" s="28"/>
      <c r="O4" s="28"/>
      <c r="P4" s="28"/>
      <c r="Q4" s="28"/>
      <c r="R4" s="28"/>
      <c r="S4" s="28"/>
    </row>
    <row r="5" spans="1:31" x14ac:dyDescent="0.25">
      <c r="L5" s="28" t="s">
        <v>11</v>
      </c>
      <c r="M5" s="28"/>
      <c r="N5" s="28"/>
      <c r="O5" s="28"/>
      <c r="P5" s="28"/>
      <c r="Q5" s="28"/>
      <c r="R5" s="28"/>
      <c r="S5" s="28"/>
    </row>
    <row r="6" spans="1:31" x14ac:dyDescent="0.25">
      <c r="L6" s="28" t="s">
        <v>12</v>
      </c>
      <c r="M6" s="28"/>
      <c r="N6" s="28"/>
      <c r="O6" s="28"/>
      <c r="P6" s="28"/>
      <c r="Q6" s="28"/>
      <c r="R6" s="28"/>
      <c r="S6" s="28"/>
    </row>
    <row r="7" spans="1:31" x14ac:dyDescent="0.25">
      <c r="L7" s="28" t="s">
        <v>13</v>
      </c>
      <c r="M7" s="28"/>
      <c r="N7" s="28"/>
      <c r="O7" s="28"/>
      <c r="P7" s="28"/>
      <c r="Q7" s="28"/>
      <c r="R7" s="28"/>
      <c r="S7" s="28"/>
    </row>
    <row r="10" spans="1:31" ht="18.75" x14ac:dyDescent="0.3">
      <c r="A10" s="29" t="s">
        <v>49</v>
      </c>
      <c r="B10" s="29"/>
      <c r="C10" s="29"/>
      <c r="D10" s="29"/>
      <c r="E10" s="29"/>
      <c r="F10" s="29"/>
      <c r="G10" s="29"/>
      <c r="H10" s="29"/>
      <c r="I10" s="29"/>
      <c r="J10" s="29"/>
      <c r="K10" s="29"/>
      <c r="L10" s="29"/>
      <c r="M10" s="29"/>
      <c r="N10" s="29"/>
      <c r="O10" s="29"/>
      <c r="P10" s="29"/>
      <c r="Q10" s="29"/>
      <c r="R10" s="29"/>
      <c r="S10" s="29"/>
    </row>
    <row r="11" spans="1:31" x14ac:dyDescent="0.25">
      <c r="S11" s="24"/>
      <c r="T11" s="24"/>
      <c r="U11" s="24"/>
      <c r="V11" s="24"/>
      <c r="W11" s="24"/>
      <c r="X11" s="24"/>
      <c r="Y11" s="24"/>
      <c r="Z11" s="24"/>
      <c r="AA11" s="24"/>
      <c r="AB11" s="24"/>
      <c r="AC11" s="24"/>
      <c r="AD11" s="24"/>
    </row>
    <row r="12" spans="1:31" ht="92.25" customHeight="1" x14ac:dyDescent="0.25">
      <c r="A12" s="1" t="s">
        <v>24</v>
      </c>
      <c r="B12" s="10" t="s">
        <v>21</v>
      </c>
      <c r="C12" s="1" t="s">
        <v>14</v>
      </c>
      <c r="D12" s="1" t="s">
        <v>4</v>
      </c>
      <c r="E12" s="1" t="s">
        <v>3</v>
      </c>
      <c r="F12" s="1" t="s">
        <v>2</v>
      </c>
      <c r="G12" s="1"/>
      <c r="H12" s="1" t="s">
        <v>7</v>
      </c>
      <c r="I12" s="2" t="s">
        <v>0</v>
      </c>
      <c r="J12" s="1" t="s">
        <v>15</v>
      </c>
      <c r="K12" s="1" t="s">
        <v>16</v>
      </c>
      <c r="L12" s="1" t="s">
        <v>36</v>
      </c>
      <c r="M12" s="1" t="s">
        <v>37</v>
      </c>
      <c r="N12" s="1" t="s">
        <v>1</v>
      </c>
      <c r="O12" s="1" t="s">
        <v>17</v>
      </c>
      <c r="P12" s="1" t="s">
        <v>18</v>
      </c>
      <c r="Q12" s="1" t="s">
        <v>23</v>
      </c>
      <c r="R12" s="1" t="s">
        <v>19</v>
      </c>
      <c r="S12" s="25" t="s">
        <v>32</v>
      </c>
      <c r="T12" s="26"/>
      <c r="U12" s="26"/>
      <c r="V12" s="26"/>
      <c r="W12" s="26"/>
      <c r="X12" s="26"/>
      <c r="Y12" s="26"/>
      <c r="Z12" s="26"/>
      <c r="AA12" s="26"/>
      <c r="AB12" s="27"/>
      <c r="AC12" s="27"/>
      <c r="AD12" s="22"/>
    </row>
    <row r="13" spans="1:31" x14ac:dyDescent="0.25">
      <c r="A13" s="11">
        <v>1</v>
      </c>
      <c r="B13" s="11">
        <v>2</v>
      </c>
      <c r="C13" s="12" t="s">
        <v>5</v>
      </c>
      <c r="D13" s="11">
        <v>4</v>
      </c>
      <c r="E13" s="12" t="s">
        <v>6</v>
      </c>
      <c r="F13" s="11">
        <v>6</v>
      </c>
      <c r="G13" s="11"/>
      <c r="H13" s="13">
        <v>7</v>
      </c>
      <c r="I13" s="11">
        <v>8</v>
      </c>
      <c r="J13" s="11">
        <v>9</v>
      </c>
      <c r="K13" s="11">
        <v>10</v>
      </c>
      <c r="L13" s="11">
        <v>11</v>
      </c>
      <c r="M13" s="11">
        <v>12</v>
      </c>
      <c r="N13" s="11">
        <v>13</v>
      </c>
      <c r="O13" s="11">
        <v>14</v>
      </c>
      <c r="P13" s="11">
        <v>15</v>
      </c>
      <c r="Q13" s="11">
        <v>16</v>
      </c>
      <c r="R13" s="11">
        <v>17</v>
      </c>
      <c r="S13" s="14" t="s">
        <v>26</v>
      </c>
      <c r="T13" s="14" t="s">
        <v>25</v>
      </c>
      <c r="U13" s="14" t="s">
        <v>27</v>
      </c>
      <c r="V13" s="14" t="s">
        <v>28</v>
      </c>
      <c r="W13" s="14" t="s">
        <v>29</v>
      </c>
      <c r="X13" s="14" t="s">
        <v>30</v>
      </c>
      <c r="Y13" s="14" t="s">
        <v>31</v>
      </c>
      <c r="Z13" s="14" t="s">
        <v>34</v>
      </c>
      <c r="AA13" s="14" t="s">
        <v>35</v>
      </c>
      <c r="AB13" s="14" t="s">
        <v>38</v>
      </c>
      <c r="AC13" s="14" t="s">
        <v>33</v>
      </c>
      <c r="AD13" s="14" t="s">
        <v>39</v>
      </c>
    </row>
    <row r="14" spans="1:31" ht="15.75" x14ac:dyDescent="0.25">
      <c r="A14" s="11"/>
      <c r="B14" s="11"/>
      <c r="C14" s="12"/>
      <c r="D14" s="11"/>
      <c r="E14" s="12"/>
      <c r="F14" s="11"/>
      <c r="G14" s="11"/>
      <c r="H14" s="13"/>
      <c r="I14" s="17">
        <f>SUM(I15:I23403)</f>
        <v>221465</v>
      </c>
      <c r="J14" s="11"/>
      <c r="K14" s="11"/>
      <c r="L14" s="11"/>
      <c r="M14" s="17">
        <f>SUM(M15:M23403)</f>
        <v>724861258</v>
      </c>
      <c r="N14" s="11"/>
      <c r="O14" s="11"/>
      <c r="P14" s="11"/>
      <c r="Q14" s="11"/>
      <c r="R14" s="11"/>
      <c r="S14" s="14"/>
      <c r="T14" s="14"/>
      <c r="U14" s="14"/>
      <c r="V14" s="14"/>
      <c r="W14" s="14"/>
      <c r="X14" s="14"/>
      <c r="Y14" s="14"/>
      <c r="Z14" s="14"/>
      <c r="AA14" s="14"/>
      <c r="AB14" s="14"/>
      <c r="AC14" s="14"/>
      <c r="AD14" s="14"/>
    </row>
    <row r="15" spans="1:31" ht="15.75" hidden="1" customHeight="1" x14ac:dyDescent="0.25">
      <c r="A15" s="7" t="s">
        <v>50</v>
      </c>
      <c r="B15" s="8" t="s">
        <v>51</v>
      </c>
      <c r="C15" s="18" t="s">
        <v>52</v>
      </c>
      <c r="D15" s="7" t="s">
        <v>22</v>
      </c>
      <c r="E15" s="20" t="s">
        <v>169</v>
      </c>
      <c r="F15" s="19" t="s">
        <v>170</v>
      </c>
      <c r="G15" s="19"/>
      <c r="H15" s="19" t="s">
        <v>191</v>
      </c>
      <c r="I15" s="6">
        <v>600</v>
      </c>
      <c r="J15" s="7" t="s">
        <v>195</v>
      </c>
      <c r="K15" s="8" t="s">
        <v>196</v>
      </c>
      <c r="L15" s="15">
        <v>2392.85</v>
      </c>
      <c r="M15" s="9">
        <v>1435710</v>
      </c>
      <c r="N15" s="8" t="s">
        <v>40</v>
      </c>
      <c r="O15" s="7">
        <v>30</v>
      </c>
      <c r="P15" s="7" t="s">
        <v>41</v>
      </c>
      <c r="Q15" s="23" t="s">
        <v>26</v>
      </c>
      <c r="R15" s="21" t="s">
        <v>41</v>
      </c>
      <c r="S15" s="24">
        <v>600</v>
      </c>
      <c r="T15" s="24"/>
      <c r="U15" s="24"/>
      <c r="V15" s="24"/>
      <c r="W15" s="24"/>
      <c r="X15" s="24"/>
      <c r="Y15" s="24"/>
      <c r="Z15" s="24"/>
      <c r="AA15" s="24"/>
      <c r="AB15" s="24"/>
      <c r="AC15" s="24">
        <v>0</v>
      </c>
      <c r="AD15" s="24">
        <v>0</v>
      </c>
      <c r="AE15" s="16">
        <f t="shared" ref="AE15:AE40" si="0">I15-S15-T15-U15-V15-W15-X15-Z15-AA15-Y15-AB15-AC15-AD15</f>
        <v>0</v>
      </c>
    </row>
    <row r="16" spans="1:31" ht="15.75" hidden="1" customHeight="1" x14ac:dyDescent="0.25">
      <c r="A16" s="7" t="s">
        <v>53</v>
      </c>
      <c r="B16" s="8" t="s">
        <v>51</v>
      </c>
      <c r="C16" s="18" t="s">
        <v>52</v>
      </c>
      <c r="D16" s="7" t="s">
        <v>22</v>
      </c>
      <c r="E16" s="20" t="s">
        <v>48</v>
      </c>
      <c r="F16" s="19" t="s">
        <v>170</v>
      </c>
      <c r="G16" s="19"/>
      <c r="H16" s="19" t="s">
        <v>191</v>
      </c>
      <c r="I16" s="6">
        <v>500</v>
      </c>
      <c r="J16" s="7" t="s">
        <v>195</v>
      </c>
      <c r="K16" s="8" t="s">
        <v>197</v>
      </c>
      <c r="L16" s="15">
        <v>2392.85</v>
      </c>
      <c r="M16" s="9">
        <v>1196425</v>
      </c>
      <c r="N16" s="8" t="s">
        <v>40</v>
      </c>
      <c r="O16" s="7">
        <v>30</v>
      </c>
      <c r="P16" s="7" t="s">
        <v>41</v>
      </c>
      <c r="Q16" s="23" t="s">
        <v>26</v>
      </c>
      <c r="R16" s="21" t="s">
        <v>41</v>
      </c>
      <c r="S16" s="24">
        <v>500</v>
      </c>
      <c r="T16" s="24"/>
      <c r="U16" s="24"/>
      <c r="V16" s="24"/>
      <c r="W16" s="24"/>
      <c r="X16" s="24"/>
      <c r="Y16" s="24"/>
      <c r="Z16" s="24"/>
      <c r="AA16" s="24"/>
      <c r="AB16" s="24"/>
      <c r="AC16" s="24">
        <v>0</v>
      </c>
      <c r="AD16" s="24">
        <v>0</v>
      </c>
      <c r="AE16" s="16">
        <f t="shared" si="0"/>
        <v>0</v>
      </c>
    </row>
    <row r="17" spans="1:31" s="42" customFormat="1" ht="15" customHeight="1" x14ac:dyDescent="0.25">
      <c r="A17" s="30" t="s">
        <v>54</v>
      </c>
      <c r="B17" s="31" t="s">
        <v>51</v>
      </c>
      <c r="C17" s="32" t="s">
        <v>52</v>
      </c>
      <c r="D17" s="30" t="s">
        <v>22</v>
      </c>
      <c r="E17" s="33" t="s">
        <v>42</v>
      </c>
      <c r="F17" s="34" t="s">
        <v>170</v>
      </c>
      <c r="G17" s="34"/>
      <c r="H17" s="34" t="s">
        <v>191</v>
      </c>
      <c r="I17" s="35">
        <v>200</v>
      </c>
      <c r="J17" s="30" t="s">
        <v>195</v>
      </c>
      <c r="K17" s="31" t="s">
        <v>198</v>
      </c>
      <c r="L17" s="36">
        <v>2392.85</v>
      </c>
      <c r="M17" s="37">
        <v>478570</v>
      </c>
      <c r="N17" s="31" t="s">
        <v>40</v>
      </c>
      <c r="O17" s="30">
        <v>30</v>
      </c>
      <c r="P17" s="30" t="s">
        <v>41</v>
      </c>
      <c r="Q17" s="38" t="s">
        <v>26</v>
      </c>
      <c r="R17" s="39" t="s">
        <v>41</v>
      </c>
      <c r="S17" s="40">
        <v>200</v>
      </c>
      <c r="T17" s="40"/>
      <c r="U17" s="40"/>
      <c r="V17" s="40"/>
      <c r="W17" s="40"/>
      <c r="X17" s="40"/>
      <c r="Y17" s="40"/>
      <c r="Z17" s="40"/>
      <c r="AA17" s="40"/>
      <c r="AB17" s="40"/>
      <c r="AC17" s="40">
        <v>0</v>
      </c>
      <c r="AD17" s="40">
        <v>0</v>
      </c>
      <c r="AE17" s="41">
        <f t="shared" si="0"/>
        <v>0</v>
      </c>
    </row>
    <row r="18" spans="1:31" s="42" customFormat="1" ht="15.75" customHeight="1" x14ac:dyDescent="0.25">
      <c r="A18" s="30" t="s">
        <v>55</v>
      </c>
      <c r="B18" s="31" t="s">
        <v>51</v>
      </c>
      <c r="C18" s="32" t="s">
        <v>52</v>
      </c>
      <c r="D18" s="30" t="s">
        <v>22</v>
      </c>
      <c r="E18" s="33" t="s">
        <v>42</v>
      </c>
      <c r="F18" s="34" t="s">
        <v>170</v>
      </c>
      <c r="G18" s="34"/>
      <c r="H18" s="34" t="s">
        <v>191</v>
      </c>
      <c r="I18" s="35">
        <v>500</v>
      </c>
      <c r="J18" s="30" t="s">
        <v>195</v>
      </c>
      <c r="K18" s="31" t="s">
        <v>199</v>
      </c>
      <c r="L18" s="36">
        <v>2392.85</v>
      </c>
      <c r="M18" s="37">
        <v>1196425</v>
      </c>
      <c r="N18" s="31" t="s">
        <v>40</v>
      </c>
      <c r="O18" s="30">
        <v>30</v>
      </c>
      <c r="P18" s="30" t="s">
        <v>41</v>
      </c>
      <c r="Q18" s="38" t="s">
        <v>26</v>
      </c>
      <c r="R18" s="39" t="s">
        <v>41</v>
      </c>
      <c r="S18" s="40">
        <v>500</v>
      </c>
      <c r="T18" s="40"/>
      <c r="U18" s="40"/>
      <c r="V18" s="40"/>
      <c r="W18" s="40"/>
      <c r="X18" s="40"/>
      <c r="Y18" s="40"/>
      <c r="Z18" s="40"/>
      <c r="AA18" s="40"/>
      <c r="AB18" s="40"/>
      <c r="AC18" s="40">
        <v>0</v>
      </c>
      <c r="AD18" s="40">
        <v>0</v>
      </c>
      <c r="AE18" s="41">
        <f t="shared" si="0"/>
        <v>0</v>
      </c>
    </row>
    <row r="19" spans="1:31" ht="15.75" hidden="1" customHeight="1" x14ac:dyDescent="0.25">
      <c r="A19" s="7" t="s">
        <v>56</v>
      </c>
      <c r="B19" s="8" t="s">
        <v>57</v>
      </c>
      <c r="C19" s="18" t="s">
        <v>58</v>
      </c>
      <c r="D19" s="7" t="s">
        <v>22</v>
      </c>
      <c r="E19" s="20" t="s">
        <v>169</v>
      </c>
      <c r="F19" s="19" t="s">
        <v>171</v>
      </c>
      <c r="G19" s="19"/>
      <c r="H19" s="19" t="s">
        <v>44</v>
      </c>
      <c r="I19" s="6">
        <v>10</v>
      </c>
      <c r="J19" s="7" t="s">
        <v>195</v>
      </c>
      <c r="K19" s="8" t="s">
        <v>200</v>
      </c>
      <c r="L19" s="15">
        <v>75630</v>
      </c>
      <c r="M19" s="9">
        <v>756300</v>
      </c>
      <c r="N19" s="8" t="s">
        <v>40</v>
      </c>
      <c r="O19" s="7">
        <v>0</v>
      </c>
      <c r="P19" s="7"/>
      <c r="Q19" s="23" t="s">
        <v>26</v>
      </c>
      <c r="R19" s="21" t="s">
        <v>46</v>
      </c>
      <c r="S19" s="24">
        <v>10</v>
      </c>
      <c r="T19" s="24"/>
      <c r="U19" s="24"/>
      <c r="V19" s="24"/>
      <c r="W19" s="24"/>
      <c r="X19" s="24"/>
      <c r="Y19" s="24"/>
      <c r="Z19" s="24"/>
      <c r="AA19" s="24"/>
      <c r="AB19" s="24"/>
      <c r="AC19" s="24">
        <v>0</v>
      </c>
      <c r="AD19" s="24">
        <v>0</v>
      </c>
      <c r="AE19" s="16">
        <f t="shared" si="0"/>
        <v>0</v>
      </c>
    </row>
    <row r="20" spans="1:31" ht="15.75" hidden="1" customHeight="1" x14ac:dyDescent="0.25">
      <c r="A20" s="7" t="s">
        <v>59</v>
      </c>
      <c r="B20" s="8" t="s">
        <v>57</v>
      </c>
      <c r="C20" s="18" t="s">
        <v>58</v>
      </c>
      <c r="D20" s="7" t="s">
        <v>22</v>
      </c>
      <c r="E20" s="20" t="s">
        <v>48</v>
      </c>
      <c r="F20" s="19" t="s">
        <v>171</v>
      </c>
      <c r="G20" s="19"/>
      <c r="H20" s="19" t="s">
        <v>44</v>
      </c>
      <c r="I20" s="6">
        <v>10</v>
      </c>
      <c r="J20" s="7" t="s">
        <v>195</v>
      </c>
      <c r="K20" s="8" t="s">
        <v>197</v>
      </c>
      <c r="L20" s="15">
        <v>75630</v>
      </c>
      <c r="M20" s="9">
        <v>756300</v>
      </c>
      <c r="N20" s="8" t="s">
        <v>40</v>
      </c>
      <c r="O20" s="7">
        <v>0</v>
      </c>
      <c r="P20" s="7"/>
      <c r="Q20" s="23" t="s">
        <v>26</v>
      </c>
      <c r="R20" s="21" t="s">
        <v>46</v>
      </c>
      <c r="S20" s="24">
        <v>10</v>
      </c>
      <c r="T20" s="24"/>
      <c r="U20" s="24"/>
      <c r="V20" s="24"/>
      <c r="W20" s="24"/>
      <c r="X20" s="24"/>
      <c r="Y20" s="24"/>
      <c r="Z20" s="24"/>
      <c r="AA20" s="24"/>
      <c r="AB20" s="24"/>
      <c r="AC20" s="24">
        <v>0</v>
      </c>
      <c r="AD20" s="24">
        <v>0</v>
      </c>
      <c r="AE20" s="16">
        <f t="shared" si="0"/>
        <v>0</v>
      </c>
    </row>
    <row r="21" spans="1:31" s="42" customFormat="1" ht="15.75" customHeight="1" x14ac:dyDescent="0.25">
      <c r="A21" s="30" t="s">
        <v>60</v>
      </c>
      <c r="B21" s="31" t="s">
        <v>57</v>
      </c>
      <c r="C21" s="32" t="s">
        <v>58</v>
      </c>
      <c r="D21" s="30" t="s">
        <v>22</v>
      </c>
      <c r="E21" s="33" t="s">
        <v>42</v>
      </c>
      <c r="F21" s="34" t="s">
        <v>171</v>
      </c>
      <c r="G21" s="34"/>
      <c r="H21" s="34" t="s">
        <v>44</v>
      </c>
      <c r="I21" s="35">
        <v>15</v>
      </c>
      <c r="J21" s="30" t="s">
        <v>195</v>
      </c>
      <c r="K21" s="31" t="s">
        <v>45</v>
      </c>
      <c r="L21" s="36">
        <v>75630</v>
      </c>
      <c r="M21" s="37">
        <v>1134450</v>
      </c>
      <c r="N21" s="31" t="s">
        <v>40</v>
      </c>
      <c r="O21" s="30">
        <v>0</v>
      </c>
      <c r="P21" s="30"/>
      <c r="Q21" s="38" t="s">
        <v>26</v>
      </c>
      <c r="R21" s="39" t="s">
        <v>46</v>
      </c>
      <c r="S21" s="40">
        <v>15</v>
      </c>
      <c r="T21" s="40"/>
      <c r="U21" s="40"/>
      <c r="V21" s="40"/>
      <c r="W21" s="40"/>
      <c r="X21" s="40"/>
      <c r="Y21" s="40"/>
      <c r="Z21" s="40"/>
      <c r="AA21" s="40"/>
      <c r="AB21" s="40"/>
      <c r="AC21" s="40">
        <v>0</v>
      </c>
      <c r="AD21" s="40">
        <v>0</v>
      </c>
      <c r="AE21" s="41">
        <f t="shared" si="0"/>
        <v>0</v>
      </c>
    </row>
    <row r="22" spans="1:31" ht="15.75" hidden="1" customHeight="1" x14ac:dyDescent="0.25">
      <c r="A22" s="7" t="s">
        <v>61</v>
      </c>
      <c r="B22" s="8" t="s">
        <v>57</v>
      </c>
      <c r="C22" s="18" t="s">
        <v>58</v>
      </c>
      <c r="D22" s="7" t="s">
        <v>22</v>
      </c>
      <c r="E22" s="20" t="s">
        <v>43</v>
      </c>
      <c r="F22" s="19" t="s">
        <v>171</v>
      </c>
      <c r="G22" s="19"/>
      <c r="H22" s="19" t="s">
        <v>44</v>
      </c>
      <c r="I22" s="6">
        <v>10</v>
      </c>
      <c r="J22" s="7" t="s">
        <v>195</v>
      </c>
      <c r="K22" s="8" t="s">
        <v>201</v>
      </c>
      <c r="L22" s="15">
        <v>75630</v>
      </c>
      <c r="M22" s="9">
        <v>756300</v>
      </c>
      <c r="N22" s="8" t="s">
        <v>40</v>
      </c>
      <c r="O22" s="7">
        <v>0</v>
      </c>
      <c r="P22" s="7"/>
      <c r="Q22" s="23" t="s">
        <v>26</v>
      </c>
      <c r="R22" s="21" t="s">
        <v>46</v>
      </c>
      <c r="S22" s="24">
        <v>10</v>
      </c>
      <c r="T22" s="24"/>
      <c r="U22" s="24"/>
      <c r="V22" s="24"/>
      <c r="W22" s="24"/>
      <c r="X22" s="24"/>
      <c r="Y22" s="24"/>
      <c r="Z22" s="24"/>
      <c r="AA22" s="24"/>
      <c r="AB22" s="24"/>
      <c r="AC22" s="24">
        <v>0</v>
      </c>
      <c r="AD22" s="24">
        <v>0</v>
      </c>
      <c r="AE22" s="16">
        <f t="shared" si="0"/>
        <v>0</v>
      </c>
    </row>
    <row r="23" spans="1:31" ht="15.75" hidden="1" customHeight="1" x14ac:dyDescent="0.25">
      <c r="A23" s="7" t="s">
        <v>62</v>
      </c>
      <c r="B23" s="8" t="s">
        <v>63</v>
      </c>
      <c r="C23" s="18" t="s">
        <v>64</v>
      </c>
      <c r="D23" s="7" t="s">
        <v>22</v>
      </c>
      <c r="E23" s="20" t="s">
        <v>169</v>
      </c>
      <c r="F23" s="19" t="s">
        <v>172</v>
      </c>
      <c r="G23" s="19"/>
      <c r="H23" s="19" t="s">
        <v>44</v>
      </c>
      <c r="I23" s="6">
        <v>60</v>
      </c>
      <c r="J23" s="7" t="s">
        <v>195</v>
      </c>
      <c r="K23" s="8" t="s">
        <v>200</v>
      </c>
      <c r="L23" s="15">
        <v>18000</v>
      </c>
      <c r="M23" s="9">
        <v>1080000</v>
      </c>
      <c r="N23" s="8" t="s">
        <v>40</v>
      </c>
      <c r="O23" s="7">
        <v>0</v>
      </c>
      <c r="P23" s="7"/>
      <c r="Q23" s="23" t="s">
        <v>26</v>
      </c>
      <c r="R23" s="21" t="s">
        <v>46</v>
      </c>
      <c r="S23" s="24">
        <v>60</v>
      </c>
      <c r="T23" s="24"/>
      <c r="U23" s="24"/>
      <c r="V23" s="24"/>
      <c r="W23" s="24"/>
      <c r="X23" s="24"/>
      <c r="Y23" s="24"/>
      <c r="Z23" s="24"/>
      <c r="AA23" s="24"/>
      <c r="AB23" s="24"/>
      <c r="AC23" s="24">
        <v>0</v>
      </c>
      <c r="AD23" s="24">
        <v>0</v>
      </c>
      <c r="AE23" s="16">
        <f t="shared" si="0"/>
        <v>0</v>
      </c>
    </row>
    <row r="24" spans="1:31" ht="15.75" hidden="1" customHeight="1" x14ac:dyDescent="0.25">
      <c r="A24" s="7" t="s">
        <v>65</v>
      </c>
      <c r="B24" s="8" t="s">
        <v>63</v>
      </c>
      <c r="C24" s="18" t="s">
        <v>64</v>
      </c>
      <c r="D24" s="7" t="s">
        <v>22</v>
      </c>
      <c r="E24" s="20" t="s">
        <v>48</v>
      </c>
      <c r="F24" s="19" t="s">
        <v>172</v>
      </c>
      <c r="G24" s="19"/>
      <c r="H24" s="19" t="s">
        <v>44</v>
      </c>
      <c r="I24" s="6">
        <v>50</v>
      </c>
      <c r="J24" s="7" t="s">
        <v>195</v>
      </c>
      <c r="K24" s="8" t="s">
        <v>197</v>
      </c>
      <c r="L24" s="15">
        <v>18000</v>
      </c>
      <c r="M24" s="9">
        <v>900000</v>
      </c>
      <c r="N24" s="8" t="s">
        <v>40</v>
      </c>
      <c r="O24" s="7">
        <v>0</v>
      </c>
      <c r="P24" s="7"/>
      <c r="Q24" s="23" t="s">
        <v>26</v>
      </c>
      <c r="R24" s="21" t="s">
        <v>46</v>
      </c>
      <c r="S24" s="24">
        <v>50</v>
      </c>
      <c r="T24" s="24"/>
      <c r="U24" s="24"/>
      <c r="V24" s="24"/>
      <c r="W24" s="24"/>
      <c r="X24" s="24"/>
      <c r="Y24" s="24"/>
      <c r="Z24" s="24"/>
      <c r="AA24" s="24"/>
      <c r="AB24" s="24"/>
      <c r="AC24" s="24">
        <v>0</v>
      </c>
      <c r="AD24" s="24">
        <v>0</v>
      </c>
      <c r="AE24" s="16">
        <f t="shared" si="0"/>
        <v>0</v>
      </c>
    </row>
    <row r="25" spans="1:31" s="42" customFormat="1" ht="15" customHeight="1" x14ac:dyDescent="0.25">
      <c r="A25" s="30" t="s">
        <v>66</v>
      </c>
      <c r="B25" s="31" t="s">
        <v>63</v>
      </c>
      <c r="C25" s="32" t="s">
        <v>64</v>
      </c>
      <c r="D25" s="30" t="s">
        <v>22</v>
      </c>
      <c r="E25" s="33" t="s">
        <v>42</v>
      </c>
      <c r="F25" s="34" t="s">
        <v>172</v>
      </c>
      <c r="G25" s="34"/>
      <c r="H25" s="34" t="s">
        <v>44</v>
      </c>
      <c r="I25" s="35">
        <v>60</v>
      </c>
      <c r="J25" s="30" t="s">
        <v>195</v>
      </c>
      <c r="K25" s="31" t="s">
        <v>45</v>
      </c>
      <c r="L25" s="36">
        <v>18000</v>
      </c>
      <c r="M25" s="37">
        <v>1080000</v>
      </c>
      <c r="N25" s="31" t="s">
        <v>40</v>
      </c>
      <c r="O25" s="30">
        <v>0</v>
      </c>
      <c r="P25" s="30"/>
      <c r="Q25" s="38" t="s">
        <v>26</v>
      </c>
      <c r="R25" s="39" t="s">
        <v>46</v>
      </c>
      <c r="S25" s="40">
        <v>60</v>
      </c>
      <c r="T25" s="40"/>
      <c r="U25" s="40"/>
      <c r="V25" s="40"/>
      <c r="W25" s="40"/>
      <c r="X25" s="40"/>
      <c r="Y25" s="40"/>
      <c r="Z25" s="40"/>
      <c r="AA25" s="40"/>
      <c r="AB25" s="40"/>
      <c r="AC25" s="40">
        <v>0</v>
      </c>
      <c r="AD25" s="40">
        <v>0</v>
      </c>
      <c r="AE25" s="41">
        <f t="shared" si="0"/>
        <v>0</v>
      </c>
    </row>
    <row r="26" spans="1:31" ht="15.75" hidden="1" customHeight="1" x14ac:dyDescent="0.25">
      <c r="A26" s="7" t="s">
        <v>67</v>
      </c>
      <c r="B26" s="8" t="s">
        <v>63</v>
      </c>
      <c r="C26" s="18" t="s">
        <v>64</v>
      </c>
      <c r="D26" s="7" t="s">
        <v>22</v>
      </c>
      <c r="E26" s="20" t="s">
        <v>43</v>
      </c>
      <c r="F26" s="19" t="s">
        <v>172</v>
      </c>
      <c r="G26" s="19"/>
      <c r="H26" s="19" t="s">
        <v>44</v>
      </c>
      <c r="I26" s="6">
        <v>55</v>
      </c>
      <c r="J26" s="7" t="s">
        <v>195</v>
      </c>
      <c r="K26" s="8" t="s">
        <v>201</v>
      </c>
      <c r="L26" s="15">
        <v>18000</v>
      </c>
      <c r="M26" s="9">
        <v>990000</v>
      </c>
      <c r="N26" s="8" t="s">
        <v>40</v>
      </c>
      <c r="O26" s="7">
        <v>0</v>
      </c>
      <c r="P26" s="7"/>
      <c r="Q26" s="23" t="s">
        <v>26</v>
      </c>
      <c r="R26" s="21" t="s">
        <v>46</v>
      </c>
      <c r="S26" s="24">
        <v>55</v>
      </c>
      <c r="T26" s="24"/>
      <c r="U26" s="24"/>
      <c r="V26" s="24"/>
      <c r="W26" s="24"/>
      <c r="X26" s="24"/>
      <c r="Y26" s="24"/>
      <c r="Z26" s="24"/>
      <c r="AA26" s="24"/>
      <c r="AB26" s="24"/>
      <c r="AC26" s="24">
        <v>0</v>
      </c>
      <c r="AD26" s="24">
        <v>0</v>
      </c>
      <c r="AE26" s="16">
        <f t="shared" si="0"/>
        <v>0</v>
      </c>
    </row>
    <row r="27" spans="1:31" ht="15.75" hidden="1" customHeight="1" x14ac:dyDescent="0.25">
      <c r="A27" s="7" t="s">
        <v>68</v>
      </c>
      <c r="B27" s="8" t="s">
        <v>69</v>
      </c>
      <c r="C27" s="18" t="s">
        <v>70</v>
      </c>
      <c r="D27" s="7" t="s">
        <v>22</v>
      </c>
      <c r="E27" s="20" t="s">
        <v>169</v>
      </c>
      <c r="F27" s="19" t="s">
        <v>173</v>
      </c>
      <c r="G27" s="19"/>
      <c r="H27" s="19" t="s">
        <v>192</v>
      </c>
      <c r="I27" s="6">
        <v>200000</v>
      </c>
      <c r="J27" s="7" t="s">
        <v>195</v>
      </c>
      <c r="K27" s="8" t="s">
        <v>202</v>
      </c>
      <c r="L27" s="15">
        <v>2205.35</v>
      </c>
      <c r="M27" s="9">
        <v>441070000</v>
      </c>
      <c r="N27" s="8" t="s">
        <v>40</v>
      </c>
      <c r="O27" s="7">
        <v>30</v>
      </c>
      <c r="P27" s="7" t="s">
        <v>41</v>
      </c>
      <c r="Q27" s="23" t="s">
        <v>26</v>
      </c>
      <c r="R27" s="21" t="s">
        <v>41</v>
      </c>
      <c r="S27" s="24">
        <v>200000</v>
      </c>
      <c r="T27" s="24"/>
      <c r="U27" s="24"/>
      <c r="V27" s="24"/>
      <c r="W27" s="24"/>
      <c r="X27" s="24"/>
      <c r="Y27" s="24"/>
      <c r="Z27" s="24"/>
      <c r="AA27" s="24"/>
      <c r="AB27" s="24"/>
      <c r="AC27" s="24">
        <v>0</v>
      </c>
      <c r="AD27" s="24">
        <v>0</v>
      </c>
      <c r="AE27" s="16">
        <f t="shared" si="0"/>
        <v>0</v>
      </c>
    </row>
    <row r="28" spans="1:31" ht="18" hidden="1" customHeight="1" x14ac:dyDescent="0.25">
      <c r="A28" s="7" t="s">
        <v>71</v>
      </c>
      <c r="B28" s="8" t="s">
        <v>72</v>
      </c>
      <c r="C28" s="18" t="s">
        <v>73</v>
      </c>
      <c r="D28" s="7" t="s">
        <v>22</v>
      </c>
      <c r="E28" s="20" t="s">
        <v>169</v>
      </c>
      <c r="F28" s="19" t="s">
        <v>174</v>
      </c>
      <c r="G28" s="19"/>
      <c r="H28" s="19" t="s">
        <v>47</v>
      </c>
      <c r="I28" s="6">
        <v>140</v>
      </c>
      <c r="J28" s="7" t="s">
        <v>195</v>
      </c>
      <c r="K28" s="8" t="s">
        <v>200</v>
      </c>
      <c r="L28" s="15">
        <v>25000</v>
      </c>
      <c r="M28" s="9">
        <v>3500000</v>
      </c>
      <c r="N28" s="8" t="s">
        <v>40</v>
      </c>
      <c r="O28" s="7">
        <v>30</v>
      </c>
      <c r="P28" s="7" t="s">
        <v>41</v>
      </c>
      <c r="Q28" s="23" t="s">
        <v>26</v>
      </c>
      <c r="R28" s="21" t="s">
        <v>41</v>
      </c>
      <c r="S28" s="24">
        <v>140</v>
      </c>
      <c r="T28" s="24"/>
      <c r="U28" s="24"/>
      <c r="V28" s="24"/>
      <c r="W28" s="24"/>
      <c r="X28" s="24"/>
      <c r="Y28" s="24"/>
      <c r="Z28" s="24"/>
      <c r="AA28" s="24"/>
      <c r="AB28" s="24"/>
      <c r="AC28" s="24">
        <v>0</v>
      </c>
      <c r="AD28" s="24">
        <v>0</v>
      </c>
      <c r="AE28" s="16">
        <f t="shared" si="0"/>
        <v>0</v>
      </c>
    </row>
    <row r="29" spans="1:31" ht="30.75" hidden="1" customHeight="1" x14ac:dyDescent="0.25">
      <c r="A29" s="7" t="s">
        <v>74</v>
      </c>
      <c r="B29" s="8" t="s">
        <v>72</v>
      </c>
      <c r="C29" s="18" t="s">
        <v>73</v>
      </c>
      <c r="D29" s="7" t="s">
        <v>22</v>
      </c>
      <c r="E29" s="20" t="s">
        <v>48</v>
      </c>
      <c r="F29" s="19" t="s">
        <v>174</v>
      </c>
      <c r="G29" s="19"/>
      <c r="H29" s="19" t="s">
        <v>47</v>
      </c>
      <c r="I29" s="6">
        <v>80</v>
      </c>
      <c r="J29" s="7" t="s">
        <v>195</v>
      </c>
      <c r="K29" s="8" t="s">
        <v>197</v>
      </c>
      <c r="L29" s="15">
        <v>25000</v>
      </c>
      <c r="M29" s="9">
        <v>2000000</v>
      </c>
      <c r="N29" s="8" t="s">
        <v>40</v>
      </c>
      <c r="O29" s="7">
        <v>30</v>
      </c>
      <c r="P29" s="7" t="s">
        <v>41</v>
      </c>
      <c r="Q29" s="23" t="s">
        <v>26</v>
      </c>
      <c r="R29" s="21" t="s">
        <v>41</v>
      </c>
      <c r="S29" s="24">
        <v>80</v>
      </c>
      <c r="T29" s="24"/>
      <c r="U29" s="24"/>
      <c r="V29" s="24"/>
      <c r="W29" s="24"/>
      <c r="X29" s="24"/>
      <c r="Y29" s="24"/>
      <c r="Z29" s="24"/>
      <c r="AA29" s="24"/>
      <c r="AB29" s="24"/>
      <c r="AC29" s="24">
        <v>0</v>
      </c>
      <c r="AD29" s="24">
        <v>0</v>
      </c>
      <c r="AE29" s="16">
        <f t="shared" si="0"/>
        <v>0</v>
      </c>
    </row>
    <row r="30" spans="1:31" s="42" customFormat="1" ht="15.75" customHeight="1" x14ac:dyDescent="0.25">
      <c r="A30" s="30" t="s">
        <v>75</v>
      </c>
      <c r="B30" s="31" t="s">
        <v>72</v>
      </c>
      <c r="C30" s="32" t="s">
        <v>73</v>
      </c>
      <c r="D30" s="30" t="s">
        <v>22</v>
      </c>
      <c r="E30" s="33" t="s">
        <v>42</v>
      </c>
      <c r="F30" s="34" t="s">
        <v>174</v>
      </c>
      <c r="G30" s="34"/>
      <c r="H30" s="34" t="s">
        <v>47</v>
      </c>
      <c r="I30" s="35">
        <v>150</v>
      </c>
      <c r="J30" s="30" t="s">
        <v>195</v>
      </c>
      <c r="K30" s="31" t="s">
        <v>45</v>
      </c>
      <c r="L30" s="36">
        <v>25000</v>
      </c>
      <c r="M30" s="37">
        <v>3750000</v>
      </c>
      <c r="N30" s="31" t="s">
        <v>40</v>
      </c>
      <c r="O30" s="30">
        <v>30</v>
      </c>
      <c r="P30" s="30" t="s">
        <v>41</v>
      </c>
      <c r="Q30" s="38" t="s">
        <v>26</v>
      </c>
      <c r="R30" s="39" t="s">
        <v>41</v>
      </c>
      <c r="S30" s="40">
        <v>150</v>
      </c>
      <c r="T30" s="40"/>
      <c r="U30" s="40"/>
      <c r="V30" s="40"/>
      <c r="W30" s="40"/>
      <c r="X30" s="40"/>
      <c r="Y30" s="40"/>
      <c r="Z30" s="40"/>
      <c r="AA30" s="40"/>
      <c r="AB30" s="40"/>
      <c r="AC30" s="40">
        <v>0</v>
      </c>
      <c r="AD30" s="40">
        <v>0</v>
      </c>
      <c r="AE30" s="41">
        <f t="shared" si="0"/>
        <v>0</v>
      </c>
    </row>
    <row r="31" spans="1:31" ht="15.75" hidden="1" customHeight="1" x14ac:dyDescent="0.25">
      <c r="A31" s="7" t="s">
        <v>76</v>
      </c>
      <c r="B31" s="8" t="s">
        <v>72</v>
      </c>
      <c r="C31" s="18" t="s">
        <v>73</v>
      </c>
      <c r="D31" s="7" t="s">
        <v>22</v>
      </c>
      <c r="E31" s="20" t="s">
        <v>43</v>
      </c>
      <c r="F31" s="19" t="s">
        <v>174</v>
      </c>
      <c r="G31" s="19"/>
      <c r="H31" s="19" t="s">
        <v>47</v>
      </c>
      <c r="I31" s="6">
        <v>80</v>
      </c>
      <c r="J31" s="7" t="s">
        <v>195</v>
      </c>
      <c r="K31" s="8" t="s">
        <v>201</v>
      </c>
      <c r="L31" s="15">
        <v>25000</v>
      </c>
      <c r="M31" s="9">
        <v>2000000</v>
      </c>
      <c r="N31" s="8" t="s">
        <v>40</v>
      </c>
      <c r="O31" s="7">
        <v>30</v>
      </c>
      <c r="P31" s="7" t="s">
        <v>41</v>
      </c>
      <c r="Q31" s="23" t="s">
        <v>26</v>
      </c>
      <c r="R31" s="21" t="s">
        <v>41</v>
      </c>
      <c r="S31" s="24">
        <v>80</v>
      </c>
      <c r="T31" s="24"/>
      <c r="U31" s="24"/>
      <c r="V31" s="24"/>
      <c r="W31" s="24"/>
      <c r="X31" s="24"/>
      <c r="Y31" s="24"/>
      <c r="Z31" s="24"/>
      <c r="AA31" s="24"/>
      <c r="AB31" s="24"/>
      <c r="AC31" s="24">
        <v>0</v>
      </c>
      <c r="AD31" s="24">
        <v>0</v>
      </c>
      <c r="AE31" s="16">
        <f t="shared" si="0"/>
        <v>0</v>
      </c>
    </row>
    <row r="32" spans="1:31" ht="15.75" hidden="1" customHeight="1" x14ac:dyDescent="0.25">
      <c r="A32" s="7" t="s">
        <v>77</v>
      </c>
      <c r="B32" s="8" t="s">
        <v>78</v>
      </c>
      <c r="C32" s="18" t="s">
        <v>79</v>
      </c>
      <c r="D32" s="7" t="s">
        <v>22</v>
      </c>
      <c r="E32" s="20" t="s">
        <v>169</v>
      </c>
      <c r="F32" s="19" t="s">
        <v>175</v>
      </c>
      <c r="G32" s="19"/>
      <c r="H32" s="19" t="s">
        <v>44</v>
      </c>
      <c r="I32" s="6">
        <v>60</v>
      </c>
      <c r="J32" s="7" t="s">
        <v>195</v>
      </c>
      <c r="K32" s="8" t="s">
        <v>200</v>
      </c>
      <c r="L32" s="15">
        <v>10000</v>
      </c>
      <c r="M32" s="9">
        <v>600000</v>
      </c>
      <c r="N32" s="8" t="s">
        <v>40</v>
      </c>
      <c r="O32" s="7">
        <v>30</v>
      </c>
      <c r="P32" s="7" t="s">
        <v>41</v>
      </c>
      <c r="Q32" s="23" t="s">
        <v>26</v>
      </c>
      <c r="R32" s="21" t="s">
        <v>41</v>
      </c>
      <c r="S32" s="24">
        <v>60</v>
      </c>
      <c r="T32" s="24"/>
      <c r="U32" s="24"/>
      <c r="V32" s="24"/>
      <c r="W32" s="24"/>
      <c r="X32" s="24"/>
      <c r="Y32" s="24"/>
      <c r="Z32" s="24"/>
      <c r="AA32" s="24"/>
      <c r="AB32" s="24"/>
      <c r="AC32" s="24">
        <v>0</v>
      </c>
      <c r="AD32" s="24">
        <v>0</v>
      </c>
      <c r="AE32" s="16">
        <f t="shared" si="0"/>
        <v>0</v>
      </c>
    </row>
    <row r="33" spans="1:31" ht="15.75" hidden="1" customHeight="1" x14ac:dyDescent="0.25">
      <c r="A33" s="7" t="s">
        <v>80</v>
      </c>
      <c r="B33" s="8" t="s">
        <v>78</v>
      </c>
      <c r="C33" s="18" t="s">
        <v>79</v>
      </c>
      <c r="D33" s="7" t="s">
        <v>22</v>
      </c>
      <c r="E33" s="20" t="s">
        <v>48</v>
      </c>
      <c r="F33" s="19" t="s">
        <v>175</v>
      </c>
      <c r="G33" s="19"/>
      <c r="H33" s="19" t="s">
        <v>44</v>
      </c>
      <c r="I33" s="6">
        <v>50</v>
      </c>
      <c r="J33" s="7" t="s">
        <v>195</v>
      </c>
      <c r="K33" s="8" t="s">
        <v>197</v>
      </c>
      <c r="L33" s="15">
        <v>10000</v>
      </c>
      <c r="M33" s="9">
        <v>500000</v>
      </c>
      <c r="N33" s="8" t="s">
        <v>40</v>
      </c>
      <c r="O33" s="7">
        <v>30</v>
      </c>
      <c r="P33" s="7" t="s">
        <v>41</v>
      </c>
      <c r="Q33" s="23" t="s">
        <v>26</v>
      </c>
      <c r="R33" s="21" t="s">
        <v>41</v>
      </c>
      <c r="S33" s="24">
        <v>50</v>
      </c>
      <c r="T33" s="24"/>
      <c r="U33" s="24"/>
      <c r="V33" s="24"/>
      <c r="W33" s="24"/>
      <c r="X33" s="24"/>
      <c r="Y33" s="24"/>
      <c r="Z33" s="24"/>
      <c r="AA33" s="24"/>
      <c r="AB33" s="24"/>
      <c r="AC33" s="24">
        <v>0</v>
      </c>
      <c r="AD33" s="24">
        <v>0</v>
      </c>
      <c r="AE33" s="16">
        <f t="shared" si="0"/>
        <v>0</v>
      </c>
    </row>
    <row r="34" spans="1:31" s="42" customFormat="1" ht="15.75" customHeight="1" x14ac:dyDescent="0.25">
      <c r="A34" s="30" t="s">
        <v>81</v>
      </c>
      <c r="B34" s="31" t="s">
        <v>78</v>
      </c>
      <c r="C34" s="32" t="s">
        <v>79</v>
      </c>
      <c r="D34" s="30" t="s">
        <v>22</v>
      </c>
      <c r="E34" s="33" t="s">
        <v>42</v>
      </c>
      <c r="F34" s="34" t="s">
        <v>175</v>
      </c>
      <c r="G34" s="34"/>
      <c r="H34" s="34" t="s">
        <v>44</v>
      </c>
      <c r="I34" s="35">
        <v>60</v>
      </c>
      <c r="J34" s="30" t="s">
        <v>195</v>
      </c>
      <c r="K34" s="31" t="s">
        <v>45</v>
      </c>
      <c r="L34" s="36">
        <v>10000</v>
      </c>
      <c r="M34" s="37">
        <v>600000</v>
      </c>
      <c r="N34" s="31" t="s">
        <v>40</v>
      </c>
      <c r="O34" s="30">
        <v>30</v>
      </c>
      <c r="P34" s="30" t="s">
        <v>41</v>
      </c>
      <c r="Q34" s="38" t="s">
        <v>26</v>
      </c>
      <c r="R34" s="39" t="s">
        <v>41</v>
      </c>
      <c r="S34" s="40">
        <v>60</v>
      </c>
      <c r="T34" s="40"/>
      <c r="U34" s="40"/>
      <c r="V34" s="40"/>
      <c r="W34" s="40"/>
      <c r="X34" s="40"/>
      <c r="Y34" s="40"/>
      <c r="Z34" s="40"/>
      <c r="AA34" s="40"/>
      <c r="AB34" s="40"/>
      <c r="AC34" s="40">
        <v>0</v>
      </c>
      <c r="AD34" s="40">
        <v>0</v>
      </c>
      <c r="AE34" s="41">
        <f t="shared" si="0"/>
        <v>0</v>
      </c>
    </row>
    <row r="35" spans="1:31" ht="15.75" hidden="1" customHeight="1" x14ac:dyDescent="0.25">
      <c r="A35" s="7" t="s">
        <v>82</v>
      </c>
      <c r="B35" s="8" t="s">
        <v>78</v>
      </c>
      <c r="C35" s="18" t="s">
        <v>79</v>
      </c>
      <c r="D35" s="7" t="s">
        <v>22</v>
      </c>
      <c r="E35" s="20" t="s">
        <v>43</v>
      </c>
      <c r="F35" s="19" t="s">
        <v>175</v>
      </c>
      <c r="G35" s="19"/>
      <c r="H35" s="19" t="s">
        <v>44</v>
      </c>
      <c r="I35" s="6">
        <v>55</v>
      </c>
      <c r="J35" s="7" t="s">
        <v>195</v>
      </c>
      <c r="K35" s="8" t="s">
        <v>201</v>
      </c>
      <c r="L35" s="15">
        <v>10000</v>
      </c>
      <c r="M35" s="9">
        <v>550000</v>
      </c>
      <c r="N35" s="8" t="s">
        <v>40</v>
      </c>
      <c r="O35" s="7">
        <v>30</v>
      </c>
      <c r="P35" s="7" t="s">
        <v>41</v>
      </c>
      <c r="Q35" s="23" t="s">
        <v>26</v>
      </c>
      <c r="R35" s="21" t="s">
        <v>41</v>
      </c>
      <c r="S35" s="24">
        <v>55</v>
      </c>
      <c r="T35" s="24"/>
      <c r="U35" s="24"/>
      <c r="V35" s="24"/>
      <c r="W35" s="24"/>
      <c r="X35" s="24"/>
      <c r="Y35" s="24"/>
      <c r="Z35" s="24"/>
      <c r="AA35" s="24"/>
      <c r="AB35" s="24"/>
      <c r="AC35" s="24">
        <v>0</v>
      </c>
      <c r="AD35" s="24">
        <v>0</v>
      </c>
      <c r="AE35" s="16">
        <f t="shared" si="0"/>
        <v>0</v>
      </c>
    </row>
    <row r="36" spans="1:31" ht="15.75" hidden="1" customHeight="1" x14ac:dyDescent="0.25">
      <c r="A36" s="7" t="s">
        <v>83</v>
      </c>
      <c r="B36" s="8" t="s">
        <v>84</v>
      </c>
      <c r="C36" s="18" t="s">
        <v>85</v>
      </c>
      <c r="D36" s="7" t="s">
        <v>22</v>
      </c>
      <c r="E36" s="20" t="s">
        <v>169</v>
      </c>
      <c r="F36" s="19" t="s">
        <v>176</v>
      </c>
      <c r="G36" s="19"/>
      <c r="H36" s="19" t="s">
        <v>193</v>
      </c>
      <c r="I36" s="6">
        <v>140</v>
      </c>
      <c r="J36" s="7" t="s">
        <v>195</v>
      </c>
      <c r="K36" s="8" t="s">
        <v>200</v>
      </c>
      <c r="L36" s="15">
        <v>30000</v>
      </c>
      <c r="M36" s="9">
        <v>4200000</v>
      </c>
      <c r="N36" s="8" t="s">
        <v>40</v>
      </c>
      <c r="O36" s="7">
        <v>30</v>
      </c>
      <c r="P36" s="7" t="s">
        <v>41</v>
      </c>
      <c r="Q36" s="23" t="s">
        <v>26</v>
      </c>
      <c r="R36" s="21" t="s">
        <v>41</v>
      </c>
      <c r="S36" s="24">
        <v>140</v>
      </c>
      <c r="T36" s="24"/>
      <c r="U36" s="24"/>
      <c r="V36" s="24"/>
      <c r="W36" s="24"/>
      <c r="X36" s="24"/>
      <c r="Y36" s="24"/>
      <c r="Z36" s="24"/>
      <c r="AA36" s="24"/>
      <c r="AB36" s="24"/>
      <c r="AC36" s="24">
        <v>0</v>
      </c>
      <c r="AD36" s="24">
        <v>0</v>
      </c>
      <c r="AE36" s="16">
        <f t="shared" si="0"/>
        <v>0</v>
      </c>
    </row>
    <row r="37" spans="1:31" ht="15.75" hidden="1" customHeight="1" x14ac:dyDescent="0.25">
      <c r="A37" s="7" t="s">
        <v>86</v>
      </c>
      <c r="B37" s="8" t="s">
        <v>84</v>
      </c>
      <c r="C37" s="18" t="s">
        <v>85</v>
      </c>
      <c r="D37" s="7" t="s">
        <v>22</v>
      </c>
      <c r="E37" s="20" t="s">
        <v>48</v>
      </c>
      <c r="F37" s="19" t="s">
        <v>176</v>
      </c>
      <c r="G37" s="19"/>
      <c r="H37" s="19" t="s">
        <v>193</v>
      </c>
      <c r="I37" s="6">
        <v>80</v>
      </c>
      <c r="J37" s="7" t="s">
        <v>195</v>
      </c>
      <c r="K37" s="8" t="s">
        <v>197</v>
      </c>
      <c r="L37" s="15">
        <v>30000</v>
      </c>
      <c r="M37" s="9">
        <v>2400000</v>
      </c>
      <c r="N37" s="8" t="s">
        <v>40</v>
      </c>
      <c r="O37" s="7">
        <v>30</v>
      </c>
      <c r="P37" s="7" t="s">
        <v>41</v>
      </c>
      <c r="Q37" s="23" t="s">
        <v>26</v>
      </c>
      <c r="R37" s="21" t="s">
        <v>41</v>
      </c>
      <c r="S37" s="24">
        <v>80</v>
      </c>
      <c r="T37" s="24"/>
      <c r="U37" s="24"/>
      <c r="V37" s="24"/>
      <c r="W37" s="24"/>
      <c r="X37" s="24"/>
      <c r="Y37" s="24"/>
      <c r="Z37" s="24"/>
      <c r="AA37" s="24"/>
      <c r="AB37" s="24"/>
      <c r="AC37" s="24">
        <v>0</v>
      </c>
      <c r="AD37" s="24">
        <v>0</v>
      </c>
      <c r="AE37" s="16">
        <f t="shared" si="0"/>
        <v>0</v>
      </c>
    </row>
    <row r="38" spans="1:31" s="42" customFormat="1" ht="15.75" customHeight="1" x14ac:dyDescent="0.25">
      <c r="A38" s="30" t="s">
        <v>87</v>
      </c>
      <c r="B38" s="31" t="s">
        <v>84</v>
      </c>
      <c r="C38" s="32" t="s">
        <v>85</v>
      </c>
      <c r="D38" s="30" t="s">
        <v>22</v>
      </c>
      <c r="E38" s="33" t="s">
        <v>42</v>
      </c>
      <c r="F38" s="34" t="s">
        <v>176</v>
      </c>
      <c r="G38" s="34"/>
      <c r="H38" s="34" t="s">
        <v>193</v>
      </c>
      <c r="I38" s="35">
        <v>150</v>
      </c>
      <c r="J38" s="30" t="s">
        <v>195</v>
      </c>
      <c r="K38" s="31" t="s">
        <v>45</v>
      </c>
      <c r="L38" s="36">
        <v>30000</v>
      </c>
      <c r="M38" s="37">
        <v>4500000</v>
      </c>
      <c r="N38" s="31" t="s">
        <v>40</v>
      </c>
      <c r="O38" s="30">
        <v>30</v>
      </c>
      <c r="P38" s="30" t="s">
        <v>41</v>
      </c>
      <c r="Q38" s="38" t="s">
        <v>26</v>
      </c>
      <c r="R38" s="39" t="s">
        <v>41</v>
      </c>
      <c r="S38" s="40">
        <v>150</v>
      </c>
      <c r="T38" s="40"/>
      <c r="U38" s="40"/>
      <c r="V38" s="40"/>
      <c r="W38" s="40"/>
      <c r="X38" s="40"/>
      <c r="Y38" s="40"/>
      <c r="Z38" s="40"/>
      <c r="AA38" s="40"/>
      <c r="AB38" s="40"/>
      <c r="AC38" s="40">
        <v>0</v>
      </c>
      <c r="AD38" s="40">
        <v>0</v>
      </c>
      <c r="AE38" s="41">
        <f t="shared" si="0"/>
        <v>0</v>
      </c>
    </row>
    <row r="39" spans="1:31" ht="15.75" hidden="1" customHeight="1" x14ac:dyDescent="0.25">
      <c r="A39" s="7" t="s">
        <v>88</v>
      </c>
      <c r="B39" s="8" t="s">
        <v>84</v>
      </c>
      <c r="C39" s="18" t="s">
        <v>85</v>
      </c>
      <c r="D39" s="7" t="s">
        <v>22</v>
      </c>
      <c r="E39" s="20" t="s">
        <v>43</v>
      </c>
      <c r="F39" s="19" t="s">
        <v>176</v>
      </c>
      <c r="G39" s="19"/>
      <c r="H39" s="19" t="s">
        <v>193</v>
      </c>
      <c r="I39" s="6">
        <v>80</v>
      </c>
      <c r="J39" s="7" t="s">
        <v>195</v>
      </c>
      <c r="K39" s="8" t="s">
        <v>201</v>
      </c>
      <c r="L39" s="15">
        <v>30000</v>
      </c>
      <c r="M39" s="9">
        <v>2400000</v>
      </c>
      <c r="N39" s="8" t="s">
        <v>40</v>
      </c>
      <c r="O39" s="7">
        <v>30</v>
      </c>
      <c r="P39" s="7" t="s">
        <v>41</v>
      </c>
      <c r="Q39" s="23" t="s">
        <v>26</v>
      </c>
      <c r="R39" s="21" t="s">
        <v>41</v>
      </c>
      <c r="S39" s="24">
        <v>80</v>
      </c>
      <c r="T39" s="24"/>
      <c r="U39" s="24"/>
      <c r="V39" s="24"/>
      <c r="W39" s="24"/>
      <c r="X39" s="24"/>
      <c r="Y39" s="24"/>
      <c r="Z39" s="24"/>
      <c r="AA39" s="24"/>
      <c r="AB39" s="24"/>
      <c r="AC39" s="24">
        <v>0</v>
      </c>
      <c r="AD39" s="24">
        <v>0</v>
      </c>
      <c r="AE39" s="16">
        <f t="shared" si="0"/>
        <v>0</v>
      </c>
    </row>
    <row r="40" spans="1:31" ht="15.75" hidden="1" customHeight="1" x14ac:dyDescent="0.25">
      <c r="A40" s="7" t="s">
        <v>89</v>
      </c>
      <c r="B40" s="8" t="s">
        <v>90</v>
      </c>
      <c r="C40" s="18" t="s">
        <v>91</v>
      </c>
      <c r="D40" s="7" t="s">
        <v>22</v>
      </c>
      <c r="E40" s="20" t="s">
        <v>169</v>
      </c>
      <c r="F40" s="19" t="s">
        <v>177</v>
      </c>
      <c r="G40" s="19"/>
      <c r="H40" s="19" t="s">
        <v>194</v>
      </c>
      <c r="I40" s="6">
        <v>2200</v>
      </c>
      <c r="J40" s="7" t="s">
        <v>195</v>
      </c>
      <c r="K40" s="8" t="s">
        <v>200</v>
      </c>
      <c r="L40" s="15">
        <v>16071.42</v>
      </c>
      <c r="M40" s="9">
        <v>35357124</v>
      </c>
      <c r="N40" s="8" t="s">
        <v>40</v>
      </c>
      <c r="O40" s="7">
        <v>30</v>
      </c>
      <c r="P40" s="7" t="s">
        <v>41</v>
      </c>
      <c r="Q40" s="23" t="s">
        <v>26</v>
      </c>
      <c r="R40" s="21" t="s">
        <v>41</v>
      </c>
      <c r="S40" s="24">
        <v>2200</v>
      </c>
      <c r="T40" s="24"/>
      <c r="U40" s="24"/>
      <c r="V40" s="24"/>
      <c r="W40" s="24"/>
      <c r="X40" s="24"/>
      <c r="Y40" s="24"/>
      <c r="Z40" s="24"/>
      <c r="AA40" s="24"/>
      <c r="AB40" s="24"/>
      <c r="AC40" s="24">
        <v>0</v>
      </c>
      <c r="AD40" s="24">
        <v>0</v>
      </c>
      <c r="AE40" s="16">
        <f t="shared" si="0"/>
        <v>0</v>
      </c>
    </row>
    <row r="41" spans="1:31" ht="15.75" hidden="1" customHeight="1" x14ac:dyDescent="0.25">
      <c r="A41" s="7" t="s">
        <v>92</v>
      </c>
      <c r="B41" s="8" t="s">
        <v>90</v>
      </c>
      <c r="C41" s="18" t="s">
        <v>91</v>
      </c>
      <c r="D41" s="7" t="s">
        <v>22</v>
      </c>
      <c r="E41" s="20" t="s">
        <v>169</v>
      </c>
      <c r="F41" s="19" t="s">
        <v>178</v>
      </c>
      <c r="G41" s="19"/>
      <c r="H41" s="19" t="s">
        <v>194</v>
      </c>
      <c r="I41" s="6">
        <v>200</v>
      </c>
      <c r="J41" s="7" t="s">
        <v>195</v>
      </c>
      <c r="K41" s="8" t="s">
        <v>200</v>
      </c>
      <c r="L41" s="15">
        <v>12500</v>
      </c>
      <c r="M41" s="9">
        <v>2500000</v>
      </c>
      <c r="N41" s="8" t="s">
        <v>40</v>
      </c>
      <c r="O41" s="7">
        <v>30</v>
      </c>
      <c r="P41" s="7" t="s">
        <v>41</v>
      </c>
      <c r="Q41" s="23" t="s">
        <v>26</v>
      </c>
      <c r="R41" s="21" t="s">
        <v>41</v>
      </c>
      <c r="S41" s="24">
        <v>200</v>
      </c>
      <c r="T41" s="24"/>
      <c r="U41" s="24"/>
      <c r="V41" s="24"/>
      <c r="W41" s="24"/>
      <c r="X41" s="24"/>
      <c r="Y41" s="24"/>
      <c r="Z41" s="24"/>
      <c r="AA41" s="24"/>
      <c r="AB41" s="24"/>
      <c r="AC41" s="24">
        <v>0</v>
      </c>
      <c r="AD41" s="24">
        <v>0</v>
      </c>
      <c r="AE41" s="16">
        <f t="shared" ref="AE41:AE91" si="1">I41-S41-T41-U41-V41-W41-X41-Z41-AA41-Y41-AB41-AC41-AD41</f>
        <v>0</v>
      </c>
    </row>
    <row r="42" spans="1:31" ht="15.75" hidden="1" customHeight="1" x14ac:dyDescent="0.25">
      <c r="A42" s="7" t="s">
        <v>93</v>
      </c>
      <c r="B42" s="8" t="s">
        <v>90</v>
      </c>
      <c r="C42" s="18" t="s">
        <v>91</v>
      </c>
      <c r="D42" s="7" t="s">
        <v>22</v>
      </c>
      <c r="E42" s="20" t="s">
        <v>48</v>
      </c>
      <c r="F42" s="19" t="s">
        <v>177</v>
      </c>
      <c r="G42" s="19"/>
      <c r="H42" s="19" t="s">
        <v>194</v>
      </c>
      <c r="I42" s="6">
        <v>2200</v>
      </c>
      <c r="J42" s="7" t="s">
        <v>195</v>
      </c>
      <c r="K42" s="8" t="s">
        <v>197</v>
      </c>
      <c r="L42" s="15">
        <v>16071.42</v>
      </c>
      <c r="M42" s="9">
        <v>35357124</v>
      </c>
      <c r="N42" s="8" t="s">
        <v>40</v>
      </c>
      <c r="O42" s="7">
        <v>30</v>
      </c>
      <c r="P42" s="7" t="s">
        <v>41</v>
      </c>
      <c r="Q42" s="23" t="s">
        <v>26</v>
      </c>
      <c r="R42" s="21" t="s">
        <v>41</v>
      </c>
      <c r="S42" s="24">
        <v>2200</v>
      </c>
      <c r="T42" s="24"/>
      <c r="U42" s="24"/>
      <c r="V42" s="24"/>
      <c r="W42" s="24"/>
      <c r="X42" s="24"/>
      <c r="Y42" s="24"/>
      <c r="Z42" s="24"/>
      <c r="AA42" s="24"/>
      <c r="AB42" s="24"/>
      <c r="AC42" s="24">
        <v>0</v>
      </c>
      <c r="AD42" s="24">
        <v>0</v>
      </c>
      <c r="AE42" s="16">
        <f t="shared" si="1"/>
        <v>0</v>
      </c>
    </row>
    <row r="43" spans="1:31" ht="15.75" hidden="1" customHeight="1" x14ac:dyDescent="0.25">
      <c r="A43" s="7" t="s">
        <v>94</v>
      </c>
      <c r="B43" s="8" t="s">
        <v>90</v>
      </c>
      <c r="C43" s="18" t="s">
        <v>91</v>
      </c>
      <c r="D43" s="7" t="s">
        <v>22</v>
      </c>
      <c r="E43" s="20" t="s">
        <v>48</v>
      </c>
      <c r="F43" s="19" t="s">
        <v>178</v>
      </c>
      <c r="G43" s="19"/>
      <c r="H43" s="19" t="s">
        <v>194</v>
      </c>
      <c r="I43" s="6">
        <v>200</v>
      </c>
      <c r="J43" s="7" t="s">
        <v>195</v>
      </c>
      <c r="K43" s="8" t="s">
        <v>197</v>
      </c>
      <c r="L43" s="15">
        <v>12500</v>
      </c>
      <c r="M43" s="9">
        <v>2500000</v>
      </c>
      <c r="N43" s="8" t="s">
        <v>40</v>
      </c>
      <c r="O43" s="7">
        <v>30</v>
      </c>
      <c r="P43" s="7" t="s">
        <v>41</v>
      </c>
      <c r="Q43" s="23" t="s">
        <v>26</v>
      </c>
      <c r="R43" s="21" t="s">
        <v>41</v>
      </c>
      <c r="S43" s="24">
        <v>200</v>
      </c>
      <c r="T43" s="24"/>
      <c r="U43" s="24"/>
      <c r="V43" s="24"/>
      <c r="W43" s="24"/>
      <c r="X43" s="24"/>
      <c r="Y43" s="24"/>
      <c r="Z43" s="24"/>
      <c r="AA43" s="24"/>
      <c r="AB43" s="24"/>
      <c r="AC43" s="24">
        <v>0</v>
      </c>
      <c r="AD43" s="24">
        <v>0</v>
      </c>
      <c r="AE43" s="16">
        <f t="shared" si="1"/>
        <v>0</v>
      </c>
    </row>
    <row r="44" spans="1:31" s="42" customFormat="1" ht="15.75" customHeight="1" x14ac:dyDescent="0.25">
      <c r="A44" s="30" t="s">
        <v>95</v>
      </c>
      <c r="B44" s="31" t="s">
        <v>90</v>
      </c>
      <c r="C44" s="32" t="s">
        <v>91</v>
      </c>
      <c r="D44" s="30" t="s">
        <v>22</v>
      </c>
      <c r="E44" s="33" t="s">
        <v>42</v>
      </c>
      <c r="F44" s="34" t="s">
        <v>177</v>
      </c>
      <c r="G44" s="34"/>
      <c r="H44" s="34" t="s">
        <v>194</v>
      </c>
      <c r="I44" s="35">
        <v>2750</v>
      </c>
      <c r="J44" s="30" t="s">
        <v>195</v>
      </c>
      <c r="K44" s="31" t="s">
        <v>45</v>
      </c>
      <c r="L44" s="36">
        <v>16071.42</v>
      </c>
      <c r="M44" s="37">
        <v>44196405</v>
      </c>
      <c r="N44" s="31" t="s">
        <v>40</v>
      </c>
      <c r="O44" s="30">
        <v>30</v>
      </c>
      <c r="P44" s="30" t="s">
        <v>41</v>
      </c>
      <c r="Q44" s="38" t="s">
        <v>26</v>
      </c>
      <c r="R44" s="39" t="s">
        <v>41</v>
      </c>
      <c r="S44" s="40">
        <v>2750</v>
      </c>
      <c r="T44" s="40"/>
      <c r="U44" s="40"/>
      <c r="V44" s="40"/>
      <c r="W44" s="40"/>
      <c r="X44" s="40"/>
      <c r="Y44" s="40"/>
      <c r="Z44" s="40"/>
      <c r="AA44" s="40"/>
      <c r="AB44" s="40"/>
      <c r="AC44" s="40">
        <v>0</v>
      </c>
      <c r="AD44" s="40">
        <v>0</v>
      </c>
      <c r="AE44" s="41">
        <f t="shared" si="1"/>
        <v>0</v>
      </c>
    </row>
    <row r="45" spans="1:31" s="42" customFormat="1" ht="15.75" customHeight="1" x14ac:dyDescent="0.25">
      <c r="A45" s="30" t="s">
        <v>96</v>
      </c>
      <c r="B45" s="31" t="s">
        <v>90</v>
      </c>
      <c r="C45" s="32" t="s">
        <v>91</v>
      </c>
      <c r="D45" s="30" t="s">
        <v>22</v>
      </c>
      <c r="E45" s="33" t="s">
        <v>42</v>
      </c>
      <c r="F45" s="34" t="s">
        <v>178</v>
      </c>
      <c r="G45" s="34"/>
      <c r="H45" s="34" t="s">
        <v>194</v>
      </c>
      <c r="I45" s="35">
        <v>250</v>
      </c>
      <c r="J45" s="30" t="s">
        <v>195</v>
      </c>
      <c r="K45" s="31" t="s">
        <v>45</v>
      </c>
      <c r="L45" s="36">
        <v>12500</v>
      </c>
      <c r="M45" s="37">
        <v>3125000</v>
      </c>
      <c r="N45" s="31" t="s">
        <v>40</v>
      </c>
      <c r="O45" s="30">
        <v>30</v>
      </c>
      <c r="P45" s="30" t="s">
        <v>41</v>
      </c>
      <c r="Q45" s="38" t="s">
        <v>26</v>
      </c>
      <c r="R45" s="39" t="s">
        <v>41</v>
      </c>
      <c r="S45" s="40">
        <v>250</v>
      </c>
      <c r="T45" s="40"/>
      <c r="U45" s="40"/>
      <c r="V45" s="40"/>
      <c r="W45" s="40"/>
      <c r="X45" s="40"/>
      <c r="Y45" s="40"/>
      <c r="Z45" s="40"/>
      <c r="AA45" s="40"/>
      <c r="AB45" s="40"/>
      <c r="AC45" s="40">
        <v>0</v>
      </c>
      <c r="AD45" s="40">
        <v>0</v>
      </c>
      <c r="AE45" s="41">
        <f t="shared" si="1"/>
        <v>0</v>
      </c>
    </row>
    <row r="46" spans="1:31" ht="15.75" hidden="1" customHeight="1" x14ac:dyDescent="0.25">
      <c r="A46" s="7" t="s">
        <v>97</v>
      </c>
      <c r="B46" s="8" t="s">
        <v>90</v>
      </c>
      <c r="C46" s="18" t="s">
        <v>91</v>
      </c>
      <c r="D46" s="7" t="s">
        <v>22</v>
      </c>
      <c r="E46" s="20" t="s">
        <v>43</v>
      </c>
      <c r="F46" s="19" t="s">
        <v>177</v>
      </c>
      <c r="G46" s="19"/>
      <c r="H46" s="19" t="s">
        <v>194</v>
      </c>
      <c r="I46" s="6">
        <v>2750</v>
      </c>
      <c r="J46" s="7" t="s">
        <v>195</v>
      </c>
      <c r="K46" s="8" t="s">
        <v>201</v>
      </c>
      <c r="L46" s="15">
        <v>16071.42</v>
      </c>
      <c r="M46" s="9">
        <v>44196405</v>
      </c>
      <c r="N46" s="8" t="s">
        <v>40</v>
      </c>
      <c r="O46" s="7">
        <v>30</v>
      </c>
      <c r="P46" s="7" t="s">
        <v>41</v>
      </c>
      <c r="Q46" s="23" t="s">
        <v>26</v>
      </c>
      <c r="R46" s="21" t="s">
        <v>41</v>
      </c>
      <c r="S46" s="24">
        <v>2750</v>
      </c>
      <c r="T46" s="24"/>
      <c r="U46" s="24"/>
      <c r="V46" s="24"/>
      <c r="W46" s="24"/>
      <c r="X46" s="24"/>
      <c r="Y46" s="24"/>
      <c r="Z46" s="24"/>
      <c r="AA46" s="24"/>
      <c r="AB46" s="24"/>
      <c r="AC46" s="24">
        <v>0</v>
      </c>
      <c r="AD46" s="24">
        <v>0</v>
      </c>
      <c r="AE46" s="16">
        <f t="shared" si="1"/>
        <v>0</v>
      </c>
    </row>
    <row r="47" spans="1:31" ht="15.75" hidden="1" customHeight="1" x14ac:dyDescent="0.25">
      <c r="A47" s="7" t="s">
        <v>98</v>
      </c>
      <c r="B47" s="8" t="s">
        <v>90</v>
      </c>
      <c r="C47" s="18" t="s">
        <v>91</v>
      </c>
      <c r="D47" s="7" t="s">
        <v>22</v>
      </c>
      <c r="E47" s="20" t="s">
        <v>43</v>
      </c>
      <c r="F47" s="19" t="s">
        <v>178</v>
      </c>
      <c r="G47" s="19"/>
      <c r="H47" s="19" t="s">
        <v>194</v>
      </c>
      <c r="I47" s="6">
        <v>250</v>
      </c>
      <c r="J47" s="7" t="s">
        <v>195</v>
      </c>
      <c r="K47" s="8" t="s">
        <v>201</v>
      </c>
      <c r="L47" s="15">
        <v>12500</v>
      </c>
      <c r="M47" s="9">
        <v>3125000</v>
      </c>
      <c r="N47" s="8" t="s">
        <v>40</v>
      </c>
      <c r="O47" s="7">
        <v>30</v>
      </c>
      <c r="P47" s="7" t="s">
        <v>41</v>
      </c>
      <c r="Q47" s="23" t="s">
        <v>26</v>
      </c>
      <c r="R47" s="21" t="s">
        <v>41</v>
      </c>
      <c r="S47" s="24">
        <v>250</v>
      </c>
      <c r="T47" s="24"/>
      <c r="U47" s="24"/>
      <c r="V47" s="24"/>
      <c r="W47" s="24"/>
      <c r="X47" s="24"/>
      <c r="Y47" s="24"/>
      <c r="Z47" s="24"/>
      <c r="AA47" s="24"/>
      <c r="AB47" s="24"/>
      <c r="AC47" s="24">
        <v>0</v>
      </c>
      <c r="AD47" s="24">
        <v>0</v>
      </c>
      <c r="AE47" s="16">
        <f t="shared" ref="AE47:AE90" si="2">I47-S47-T47-U47-V47-W47-X47-Z47-AA47-Y47-AB47-AC47-AD47</f>
        <v>0</v>
      </c>
    </row>
    <row r="48" spans="1:31" ht="15.75" hidden="1" customHeight="1" x14ac:dyDescent="0.25">
      <c r="A48" s="7" t="s">
        <v>99</v>
      </c>
      <c r="B48" s="8" t="s">
        <v>100</v>
      </c>
      <c r="C48" s="18" t="s">
        <v>101</v>
      </c>
      <c r="D48" s="7" t="s">
        <v>22</v>
      </c>
      <c r="E48" s="20" t="s">
        <v>169</v>
      </c>
      <c r="F48" s="19" t="s">
        <v>179</v>
      </c>
      <c r="G48" s="19"/>
      <c r="H48" s="19" t="s">
        <v>44</v>
      </c>
      <c r="I48" s="6">
        <v>560</v>
      </c>
      <c r="J48" s="7" t="s">
        <v>195</v>
      </c>
      <c r="K48" s="8" t="s">
        <v>200</v>
      </c>
      <c r="L48" s="15">
        <v>1800</v>
      </c>
      <c r="M48" s="9">
        <v>1008000</v>
      </c>
      <c r="N48" s="8" t="s">
        <v>40</v>
      </c>
      <c r="O48" s="7">
        <v>0</v>
      </c>
      <c r="P48" s="7"/>
      <c r="Q48" s="23" t="s">
        <v>26</v>
      </c>
      <c r="R48" s="21" t="s">
        <v>46</v>
      </c>
      <c r="S48" s="24">
        <v>560</v>
      </c>
      <c r="T48" s="24"/>
      <c r="U48" s="24"/>
      <c r="V48" s="24"/>
      <c r="W48" s="24"/>
      <c r="X48" s="24"/>
      <c r="Y48" s="24"/>
      <c r="Z48" s="24"/>
      <c r="AA48" s="24"/>
      <c r="AB48" s="24"/>
      <c r="AC48" s="24">
        <v>0</v>
      </c>
      <c r="AD48" s="24">
        <v>0</v>
      </c>
      <c r="AE48" s="16">
        <f t="shared" si="2"/>
        <v>0</v>
      </c>
    </row>
    <row r="49" spans="1:31" ht="15.75" hidden="1" customHeight="1" x14ac:dyDescent="0.25">
      <c r="A49" s="7" t="s">
        <v>102</v>
      </c>
      <c r="B49" s="8" t="s">
        <v>100</v>
      </c>
      <c r="C49" s="18" t="s">
        <v>101</v>
      </c>
      <c r="D49" s="7" t="s">
        <v>22</v>
      </c>
      <c r="E49" s="20" t="s">
        <v>48</v>
      </c>
      <c r="F49" s="19" t="s">
        <v>179</v>
      </c>
      <c r="G49" s="19"/>
      <c r="H49" s="19" t="s">
        <v>44</v>
      </c>
      <c r="I49" s="6">
        <v>560</v>
      </c>
      <c r="J49" s="7" t="s">
        <v>195</v>
      </c>
      <c r="K49" s="8" t="s">
        <v>197</v>
      </c>
      <c r="L49" s="15">
        <v>1800</v>
      </c>
      <c r="M49" s="9">
        <v>1008000</v>
      </c>
      <c r="N49" s="8" t="s">
        <v>40</v>
      </c>
      <c r="O49" s="7">
        <v>0</v>
      </c>
      <c r="P49" s="7"/>
      <c r="Q49" s="23" t="s">
        <v>26</v>
      </c>
      <c r="R49" s="21" t="s">
        <v>46</v>
      </c>
      <c r="S49" s="24">
        <v>560</v>
      </c>
      <c r="T49" s="24"/>
      <c r="U49" s="24"/>
      <c r="V49" s="24"/>
      <c r="W49" s="24"/>
      <c r="X49" s="24"/>
      <c r="Y49" s="24"/>
      <c r="Z49" s="24"/>
      <c r="AA49" s="24"/>
      <c r="AB49" s="24"/>
      <c r="AC49" s="24">
        <v>0</v>
      </c>
      <c r="AD49" s="24">
        <v>0</v>
      </c>
      <c r="AE49" s="16">
        <f t="shared" si="2"/>
        <v>0</v>
      </c>
    </row>
    <row r="50" spans="1:31" s="42" customFormat="1" ht="15.75" customHeight="1" x14ac:dyDescent="0.25">
      <c r="A50" s="30" t="s">
        <v>103</v>
      </c>
      <c r="B50" s="31" t="s">
        <v>100</v>
      </c>
      <c r="C50" s="32" t="s">
        <v>101</v>
      </c>
      <c r="D50" s="30" t="s">
        <v>22</v>
      </c>
      <c r="E50" s="33" t="s">
        <v>42</v>
      </c>
      <c r="F50" s="34" t="s">
        <v>179</v>
      </c>
      <c r="G50" s="34"/>
      <c r="H50" s="34" t="s">
        <v>44</v>
      </c>
      <c r="I50" s="35">
        <v>570</v>
      </c>
      <c r="J50" s="30" t="s">
        <v>195</v>
      </c>
      <c r="K50" s="31" t="s">
        <v>45</v>
      </c>
      <c r="L50" s="36">
        <v>1800</v>
      </c>
      <c r="M50" s="37">
        <v>1026000</v>
      </c>
      <c r="N50" s="31" t="s">
        <v>40</v>
      </c>
      <c r="O50" s="30">
        <v>0</v>
      </c>
      <c r="P50" s="30"/>
      <c r="Q50" s="38" t="s">
        <v>26</v>
      </c>
      <c r="R50" s="39" t="s">
        <v>46</v>
      </c>
      <c r="S50" s="40">
        <v>570</v>
      </c>
      <c r="T50" s="40"/>
      <c r="U50" s="40"/>
      <c r="V50" s="40"/>
      <c r="W50" s="40"/>
      <c r="X50" s="40"/>
      <c r="Y50" s="40"/>
      <c r="Z50" s="40"/>
      <c r="AA50" s="40"/>
      <c r="AB50" s="40"/>
      <c r="AC50" s="40">
        <v>0</v>
      </c>
      <c r="AD50" s="40">
        <v>0</v>
      </c>
      <c r="AE50" s="41">
        <f t="shared" si="2"/>
        <v>0</v>
      </c>
    </row>
    <row r="51" spans="1:31" ht="15.75" hidden="1" customHeight="1" x14ac:dyDescent="0.25">
      <c r="A51" s="7" t="s">
        <v>104</v>
      </c>
      <c r="B51" s="8" t="s">
        <v>100</v>
      </c>
      <c r="C51" s="18" t="s">
        <v>101</v>
      </c>
      <c r="D51" s="7" t="s">
        <v>22</v>
      </c>
      <c r="E51" s="20" t="s">
        <v>43</v>
      </c>
      <c r="F51" s="19" t="s">
        <v>179</v>
      </c>
      <c r="G51" s="19"/>
      <c r="H51" s="19" t="s">
        <v>44</v>
      </c>
      <c r="I51" s="6">
        <v>560</v>
      </c>
      <c r="J51" s="7" t="s">
        <v>195</v>
      </c>
      <c r="K51" s="8" t="s">
        <v>201</v>
      </c>
      <c r="L51" s="15">
        <v>1800</v>
      </c>
      <c r="M51" s="9">
        <v>1008000</v>
      </c>
      <c r="N51" s="8" t="s">
        <v>40</v>
      </c>
      <c r="O51" s="7">
        <v>0</v>
      </c>
      <c r="P51" s="7"/>
      <c r="Q51" s="23" t="s">
        <v>26</v>
      </c>
      <c r="R51" s="21" t="s">
        <v>46</v>
      </c>
      <c r="S51" s="24">
        <v>560</v>
      </c>
      <c r="T51" s="24"/>
      <c r="U51" s="24"/>
      <c r="V51" s="24"/>
      <c r="W51" s="24"/>
      <c r="X51" s="24"/>
      <c r="Y51" s="24"/>
      <c r="Z51" s="24"/>
      <c r="AA51" s="24"/>
      <c r="AB51" s="24"/>
      <c r="AC51" s="24">
        <v>0</v>
      </c>
      <c r="AD51" s="24">
        <v>0</v>
      </c>
      <c r="AE51" s="16">
        <f t="shared" si="2"/>
        <v>0</v>
      </c>
    </row>
    <row r="52" spans="1:31" ht="15.75" hidden="1" customHeight="1" x14ac:dyDescent="0.25">
      <c r="A52" s="7" t="s">
        <v>105</v>
      </c>
      <c r="B52" s="8" t="s">
        <v>106</v>
      </c>
      <c r="C52" s="18" t="s">
        <v>101</v>
      </c>
      <c r="D52" s="7" t="s">
        <v>22</v>
      </c>
      <c r="E52" s="20" t="s">
        <v>169</v>
      </c>
      <c r="F52" s="19" t="s">
        <v>180</v>
      </c>
      <c r="G52" s="19"/>
      <c r="H52" s="19" t="s">
        <v>44</v>
      </c>
      <c r="I52" s="6">
        <v>560</v>
      </c>
      <c r="J52" s="7" t="s">
        <v>195</v>
      </c>
      <c r="K52" s="8" t="s">
        <v>200</v>
      </c>
      <c r="L52" s="15">
        <v>1800</v>
      </c>
      <c r="M52" s="9">
        <v>1008000</v>
      </c>
      <c r="N52" s="8" t="s">
        <v>40</v>
      </c>
      <c r="O52" s="7">
        <v>0</v>
      </c>
      <c r="P52" s="7"/>
      <c r="Q52" s="23" t="s">
        <v>26</v>
      </c>
      <c r="R52" s="21" t="s">
        <v>46</v>
      </c>
      <c r="S52" s="24">
        <v>560</v>
      </c>
      <c r="T52" s="24"/>
      <c r="U52" s="24"/>
      <c r="V52" s="24"/>
      <c r="W52" s="24"/>
      <c r="X52" s="24"/>
      <c r="Y52" s="24"/>
      <c r="Z52" s="24"/>
      <c r="AA52" s="24"/>
      <c r="AB52" s="24"/>
      <c r="AC52" s="24">
        <v>0</v>
      </c>
      <c r="AD52" s="24">
        <v>0</v>
      </c>
      <c r="AE52" s="16">
        <f t="shared" si="2"/>
        <v>0</v>
      </c>
    </row>
    <row r="53" spans="1:31" ht="15.75" hidden="1" customHeight="1" x14ac:dyDescent="0.25">
      <c r="A53" s="7" t="s">
        <v>107</v>
      </c>
      <c r="B53" s="8" t="s">
        <v>106</v>
      </c>
      <c r="C53" s="18" t="s">
        <v>101</v>
      </c>
      <c r="D53" s="7" t="s">
        <v>22</v>
      </c>
      <c r="E53" s="20" t="s">
        <v>48</v>
      </c>
      <c r="F53" s="19" t="s">
        <v>180</v>
      </c>
      <c r="G53" s="19"/>
      <c r="H53" s="19" t="s">
        <v>44</v>
      </c>
      <c r="I53" s="6">
        <v>560</v>
      </c>
      <c r="J53" s="7" t="s">
        <v>195</v>
      </c>
      <c r="K53" s="8" t="s">
        <v>197</v>
      </c>
      <c r="L53" s="15">
        <v>1800</v>
      </c>
      <c r="M53" s="9">
        <v>1008000</v>
      </c>
      <c r="N53" s="8" t="s">
        <v>40</v>
      </c>
      <c r="O53" s="7">
        <v>0</v>
      </c>
      <c r="P53" s="7"/>
      <c r="Q53" s="23" t="s">
        <v>26</v>
      </c>
      <c r="R53" s="21" t="s">
        <v>46</v>
      </c>
      <c r="S53" s="24">
        <v>560</v>
      </c>
      <c r="T53" s="24"/>
      <c r="U53" s="24"/>
      <c r="V53" s="24"/>
      <c r="W53" s="24"/>
      <c r="X53" s="24"/>
      <c r="Y53" s="24"/>
      <c r="Z53" s="24"/>
      <c r="AA53" s="24"/>
      <c r="AB53" s="24"/>
      <c r="AC53" s="24">
        <v>0</v>
      </c>
      <c r="AD53" s="24">
        <v>0</v>
      </c>
      <c r="AE53" s="16">
        <f t="shared" si="2"/>
        <v>0</v>
      </c>
    </row>
    <row r="54" spans="1:31" s="42" customFormat="1" ht="15.75" customHeight="1" x14ac:dyDescent="0.25">
      <c r="A54" s="30" t="s">
        <v>108</v>
      </c>
      <c r="B54" s="31" t="s">
        <v>106</v>
      </c>
      <c r="C54" s="32" t="s">
        <v>101</v>
      </c>
      <c r="D54" s="30" t="s">
        <v>22</v>
      </c>
      <c r="E54" s="33" t="s">
        <v>42</v>
      </c>
      <c r="F54" s="34" t="s">
        <v>180</v>
      </c>
      <c r="G54" s="34"/>
      <c r="H54" s="34" t="s">
        <v>44</v>
      </c>
      <c r="I54" s="35">
        <v>570</v>
      </c>
      <c r="J54" s="30" t="s">
        <v>195</v>
      </c>
      <c r="K54" s="31" t="s">
        <v>45</v>
      </c>
      <c r="L54" s="36">
        <v>1800</v>
      </c>
      <c r="M54" s="37">
        <v>1026000</v>
      </c>
      <c r="N54" s="31" t="s">
        <v>40</v>
      </c>
      <c r="O54" s="30">
        <v>0</v>
      </c>
      <c r="P54" s="30"/>
      <c r="Q54" s="38" t="s">
        <v>26</v>
      </c>
      <c r="R54" s="39" t="s">
        <v>46</v>
      </c>
      <c r="S54" s="40">
        <v>570</v>
      </c>
      <c r="T54" s="40"/>
      <c r="U54" s="40"/>
      <c r="V54" s="40"/>
      <c r="W54" s="40"/>
      <c r="X54" s="40"/>
      <c r="Y54" s="40"/>
      <c r="Z54" s="40"/>
      <c r="AA54" s="40"/>
      <c r="AB54" s="40"/>
      <c r="AC54" s="40">
        <v>0</v>
      </c>
      <c r="AD54" s="40">
        <v>0</v>
      </c>
      <c r="AE54" s="41">
        <f t="shared" si="2"/>
        <v>0</v>
      </c>
    </row>
    <row r="55" spans="1:31" ht="15.75" hidden="1" customHeight="1" x14ac:dyDescent="0.25">
      <c r="A55" s="7" t="s">
        <v>109</v>
      </c>
      <c r="B55" s="8" t="s">
        <v>106</v>
      </c>
      <c r="C55" s="18" t="s">
        <v>101</v>
      </c>
      <c r="D55" s="7" t="s">
        <v>22</v>
      </c>
      <c r="E55" s="20" t="s">
        <v>43</v>
      </c>
      <c r="F55" s="19" t="s">
        <v>180</v>
      </c>
      <c r="G55" s="19"/>
      <c r="H55" s="19" t="s">
        <v>44</v>
      </c>
      <c r="I55" s="6">
        <v>560</v>
      </c>
      <c r="J55" s="7" t="s">
        <v>195</v>
      </c>
      <c r="K55" s="8" t="s">
        <v>201</v>
      </c>
      <c r="L55" s="15">
        <v>1800</v>
      </c>
      <c r="M55" s="9">
        <v>1008000</v>
      </c>
      <c r="N55" s="8" t="s">
        <v>40</v>
      </c>
      <c r="O55" s="7">
        <v>0</v>
      </c>
      <c r="P55" s="7"/>
      <c r="Q55" s="23" t="s">
        <v>26</v>
      </c>
      <c r="R55" s="21" t="s">
        <v>46</v>
      </c>
      <c r="S55" s="24">
        <v>560</v>
      </c>
      <c r="T55" s="24"/>
      <c r="U55" s="24"/>
      <c r="V55" s="24"/>
      <c r="W55" s="24"/>
      <c r="X55" s="24"/>
      <c r="Y55" s="24"/>
      <c r="Z55" s="24"/>
      <c r="AA55" s="24"/>
      <c r="AB55" s="24"/>
      <c r="AC55" s="24">
        <v>0</v>
      </c>
      <c r="AD55" s="24">
        <v>0</v>
      </c>
      <c r="AE55" s="16">
        <f t="shared" si="2"/>
        <v>0</v>
      </c>
    </row>
    <row r="56" spans="1:31" ht="15.75" hidden="1" customHeight="1" x14ac:dyDescent="0.25">
      <c r="A56" s="7" t="s">
        <v>110</v>
      </c>
      <c r="B56" s="8" t="s">
        <v>111</v>
      </c>
      <c r="C56" s="18" t="s">
        <v>112</v>
      </c>
      <c r="D56" s="7" t="s">
        <v>22</v>
      </c>
      <c r="E56" s="20" t="s">
        <v>169</v>
      </c>
      <c r="F56" s="19" t="s">
        <v>181</v>
      </c>
      <c r="G56" s="19"/>
      <c r="H56" s="19" t="s">
        <v>44</v>
      </c>
      <c r="I56" s="6">
        <v>560</v>
      </c>
      <c r="J56" s="7" t="s">
        <v>195</v>
      </c>
      <c r="K56" s="8" t="s">
        <v>200</v>
      </c>
      <c r="L56" s="15">
        <v>6000</v>
      </c>
      <c r="M56" s="9">
        <v>3360000</v>
      </c>
      <c r="N56" s="8" t="s">
        <v>40</v>
      </c>
      <c r="O56" s="7">
        <v>0</v>
      </c>
      <c r="P56" s="7"/>
      <c r="Q56" s="23" t="s">
        <v>26</v>
      </c>
      <c r="R56" s="21" t="s">
        <v>46</v>
      </c>
      <c r="S56" s="24">
        <v>560</v>
      </c>
      <c r="T56" s="24"/>
      <c r="U56" s="24"/>
      <c r="V56" s="24"/>
      <c r="W56" s="24"/>
      <c r="X56" s="24"/>
      <c r="Y56" s="24"/>
      <c r="Z56" s="24"/>
      <c r="AA56" s="24"/>
      <c r="AB56" s="24"/>
      <c r="AC56" s="24">
        <v>0</v>
      </c>
      <c r="AD56" s="24">
        <v>0</v>
      </c>
      <c r="AE56" s="16">
        <f t="shared" si="2"/>
        <v>0</v>
      </c>
    </row>
    <row r="57" spans="1:31" ht="15.75" hidden="1" customHeight="1" x14ac:dyDescent="0.25">
      <c r="A57" s="7" t="s">
        <v>113</v>
      </c>
      <c r="B57" s="8" t="s">
        <v>111</v>
      </c>
      <c r="C57" s="18" t="s">
        <v>112</v>
      </c>
      <c r="D57" s="7" t="s">
        <v>22</v>
      </c>
      <c r="E57" s="20" t="s">
        <v>48</v>
      </c>
      <c r="F57" s="19" t="s">
        <v>181</v>
      </c>
      <c r="G57" s="19"/>
      <c r="H57" s="19" t="s">
        <v>44</v>
      </c>
      <c r="I57" s="6">
        <v>560</v>
      </c>
      <c r="J57" s="7" t="s">
        <v>195</v>
      </c>
      <c r="K57" s="8" t="s">
        <v>197</v>
      </c>
      <c r="L57" s="15">
        <v>6000</v>
      </c>
      <c r="M57" s="9">
        <v>3360000</v>
      </c>
      <c r="N57" s="8" t="s">
        <v>40</v>
      </c>
      <c r="O57" s="7">
        <v>0</v>
      </c>
      <c r="P57" s="7"/>
      <c r="Q57" s="23" t="s">
        <v>26</v>
      </c>
      <c r="R57" s="21" t="s">
        <v>46</v>
      </c>
      <c r="S57" s="24">
        <v>560</v>
      </c>
      <c r="T57" s="24"/>
      <c r="U57" s="24"/>
      <c r="V57" s="24"/>
      <c r="W57" s="24"/>
      <c r="X57" s="24"/>
      <c r="Y57" s="24"/>
      <c r="Z57" s="24"/>
      <c r="AA57" s="24"/>
      <c r="AB57" s="24"/>
      <c r="AC57" s="24">
        <v>0</v>
      </c>
      <c r="AD57" s="24">
        <v>0</v>
      </c>
      <c r="AE57" s="16">
        <f t="shared" si="2"/>
        <v>0</v>
      </c>
    </row>
    <row r="58" spans="1:31" s="42" customFormat="1" ht="15.75" customHeight="1" x14ac:dyDescent="0.25">
      <c r="A58" s="30" t="s">
        <v>114</v>
      </c>
      <c r="B58" s="31" t="s">
        <v>111</v>
      </c>
      <c r="C58" s="32" t="s">
        <v>112</v>
      </c>
      <c r="D58" s="30" t="s">
        <v>22</v>
      </c>
      <c r="E58" s="33" t="s">
        <v>42</v>
      </c>
      <c r="F58" s="34" t="s">
        <v>181</v>
      </c>
      <c r="G58" s="34"/>
      <c r="H58" s="34" t="s">
        <v>44</v>
      </c>
      <c r="I58" s="35">
        <v>570</v>
      </c>
      <c r="J58" s="30" t="s">
        <v>195</v>
      </c>
      <c r="K58" s="31" t="s">
        <v>45</v>
      </c>
      <c r="L58" s="36">
        <v>6000</v>
      </c>
      <c r="M58" s="37">
        <v>3420000</v>
      </c>
      <c r="N58" s="31" t="s">
        <v>40</v>
      </c>
      <c r="O58" s="30">
        <v>0</v>
      </c>
      <c r="P58" s="30"/>
      <c r="Q58" s="38" t="s">
        <v>26</v>
      </c>
      <c r="R58" s="39" t="s">
        <v>46</v>
      </c>
      <c r="S58" s="40">
        <v>570</v>
      </c>
      <c r="T58" s="40"/>
      <c r="U58" s="40"/>
      <c r="V58" s="40"/>
      <c r="W58" s="40"/>
      <c r="X58" s="40"/>
      <c r="Y58" s="40"/>
      <c r="Z58" s="40"/>
      <c r="AA58" s="40"/>
      <c r="AB58" s="40"/>
      <c r="AC58" s="40">
        <v>0</v>
      </c>
      <c r="AD58" s="40">
        <v>0</v>
      </c>
      <c r="AE58" s="41">
        <f t="shared" si="2"/>
        <v>0</v>
      </c>
    </row>
    <row r="59" spans="1:31" ht="15.75" hidden="1" customHeight="1" x14ac:dyDescent="0.25">
      <c r="A59" s="7" t="s">
        <v>115</v>
      </c>
      <c r="B59" s="8" t="s">
        <v>111</v>
      </c>
      <c r="C59" s="18" t="s">
        <v>112</v>
      </c>
      <c r="D59" s="7" t="s">
        <v>22</v>
      </c>
      <c r="E59" s="20" t="s">
        <v>43</v>
      </c>
      <c r="F59" s="19" t="s">
        <v>181</v>
      </c>
      <c r="G59" s="19"/>
      <c r="H59" s="19" t="s">
        <v>44</v>
      </c>
      <c r="I59" s="6">
        <v>560</v>
      </c>
      <c r="J59" s="7" t="s">
        <v>195</v>
      </c>
      <c r="K59" s="8" t="s">
        <v>201</v>
      </c>
      <c r="L59" s="15">
        <v>6000</v>
      </c>
      <c r="M59" s="9">
        <v>3360000</v>
      </c>
      <c r="N59" s="8" t="s">
        <v>40</v>
      </c>
      <c r="O59" s="7">
        <v>0</v>
      </c>
      <c r="P59" s="7"/>
      <c r="Q59" s="23" t="s">
        <v>26</v>
      </c>
      <c r="R59" s="21" t="s">
        <v>46</v>
      </c>
      <c r="S59" s="24">
        <v>560</v>
      </c>
      <c r="T59" s="24"/>
      <c r="U59" s="24"/>
      <c r="V59" s="24"/>
      <c r="W59" s="24"/>
      <c r="X59" s="24"/>
      <c r="Y59" s="24"/>
      <c r="Z59" s="24"/>
      <c r="AA59" s="24"/>
      <c r="AB59" s="24"/>
      <c r="AC59" s="24">
        <v>0</v>
      </c>
      <c r="AD59" s="24">
        <v>0</v>
      </c>
      <c r="AE59" s="16">
        <f t="shared" si="2"/>
        <v>0</v>
      </c>
    </row>
    <row r="60" spans="1:31" ht="15.75" hidden="1" customHeight="1" x14ac:dyDescent="0.25">
      <c r="A60" s="7" t="s">
        <v>116</v>
      </c>
      <c r="B60" s="8" t="s">
        <v>117</v>
      </c>
      <c r="C60" s="18" t="s">
        <v>118</v>
      </c>
      <c r="D60" s="7" t="s">
        <v>22</v>
      </c>
      <c r="E60" s="20" t="s">
        <v>169</v>
      </c>
      <c r="F60" s="19" t="s">
        <v>182</v>
      </c>
      <c r="G60" s="19"/>
      <c r="H60" s="19" t="s">
        <v>44</v>
      </c>
      <c r="I60" s="6">
        <v>10</v>
      </c>
      <c r="J60" s="7" t="s">
        <v>195</v>
      </c>
      <c r="K60" s="8" t="s">
        <v>200</v>
      </c>
      <c r="L60" s="15">
        <v>39280</v>
      </c>
      <c r="M60" s="9">
        <v>392800</v>
      </c>
      <c r="N60" s="8" t="s">
        <v>40</v>
      </c>
      <c r="O60" s="7">
        <v>0</v>
      </c>
      <c r="P60" s="7"/>
      <c r="Q60" s="23" t="s">
        <v>26</v>
      </c>
      <c r="R60" s="21" t="s">
        <v>46</v>
      </c>
      <c r="S60" s="24">
        <v>10</v>
      </c>
      <c r="T60" s="24"/>
      <c r="U60" s="24"/>
      <c r="V60" s="24"/>
      <c r="W60" s="24"/>
      <c r="X60" s="24"/>
      <c r="Y60" s="24"/>
      <c r="Z60" s="24"/>
      <c r="AA60" s="24"/>
      <c r="AB60" s="24"/>
      <c r="AC60" s="24">
        <v>0</v>
      </c>
      <c r="AD60" s="24">
        <v>0</v>
      </c>
      <c r="AE60" s="16">
        <f t="shared" si="2"/>
        <v>0</v>
      </c>
    </row>
    <row r="61" spans="1:31" ht="15.75" hidden="1" customHeight="1" x14ac:dyDescent="0.25">
      <c r="A61" s="7" t="s">
        <v>119</v>
      </c>
      <c r="B61" s="8" t="s">
        <v>117</v>
      </c>
      <c r="C61" s="18" t="s">
        <v>118</v>
      </c>
      <c r="D61" s="7" t="s">
        <v>22</v>
      </c>
      <c r="E61" s="20" t="s">
        <v>48</v>
      </c>
      <c r="F61" s="19" t="s">
        <v>182</v>
      </c>
      <c r="G61" s="19"/>
      <c r="H61" s="19" t="s">
        <v>44</v>
      </c>
      <c r="I61" s="6">
        <v>10</v>
      </c>
      <c r="J61" s="7" t="s">
        <v>195</v>
      </c>
      <c r="K61" s="8" t="s">
        <v>197</v>
      </c>
      <c r="L61" s="15">
        <v>39280</v>
      </c>
      <c r="M61" s="9">
        <v>392800</v>
      </c>
      <c r="N61" s="8" t="s">
        <v>40</v>
      </c>
      <c r="O61" s="7">
        <v>0</v>
      </c>
      <c r="P61" s="7"/>
      <c r="Q61" s="23" t="s">
        <v>26</v>
      </c>
      <c r="R61" s="21" t="s">
        <v>46</v>
      </c>
      <c r="S61" s="24">
        <v>10</v>
      </c>
      <c r="T61" s="24"/>
      <c r="U61" s="24"/>
      <c r="V61" s="24"/>
      <c r="W61" s="24"/>
      <c r="X61" s="24"/>
      <c r="Y61" s="24"/>
      <c r="Z61" s="24"/>
      <c r="AA61" s="24"/>
      <c r="AB61" s="24"/>
      <c r="AC61" s="24">
        <v>0</v>
      </c>
      <c r="AD61" s="24">
        <v>0</v>
      </c>
      <c r="AE61" s="16">
        <f t="shared" si="2"/>
        <v>0</v>
      </c>
    </row>
    <row r="62" spans="1:31" s="42" customFormat="1" ht="15.75" customHeight="1" x14ac:dyDescent="0.25">
      <c r="A62" s="30" t="s">
        <v>120</v>
      </c>
      <c r="B62" s="31" t="s">
        <v>117</v>
      </c>
      <c r="C62" s="32" t="s">
        <v>118</v>
      </c>
      <c r="D62" s="30" t="s">
        <v>22</v>
      </c>
      <c r="E62" s="33" t="s">
        <v>42</v>
      </c>
      <c r="F62" s="34" t="s">
        <v>182</v>
      </c>
      <c r="G62" s="34"/>
      <c r="H62" s="34" t="s">
        <v>44</v>
      </c>
      <c r="I62" s="35">
        <v>15</v>
      </c>
      <c r="J62" s="30" t="s">
        <v>195</v>
      </c>
      <c r="K62" s="31" t="s">
        <v>45</v>
      </c>
      <c r="L62" s="36">
        <v>39280</v>
      </c>
      <c r="M62" s="37">
        <v>589200</v>
      </c>
      <c r="N62" s="31" t="s">
        <v>40</v>
      </c>
      <c r="O62" s="30">
        <v>0</v>
      </c>
      <c r="P62" s="30"/>
      <c r="Q62" s="38" t="s">
        <v>26</v>
      </c>
      <c r="R62" s="39" t="s">
        <v>46</v>
      </c>
      <c r="S62" s="40">
        <v>15</v>
      </c>
      <c r="T62" s="40"/>
      <c r="U62" s="40"/>
      <c r="V62" s="40"/>
      <c r="W62" s="40"/>
      <c r="X62" s="40"/>
      <c r="Y62" s="40"/>
      <c r="Z62" s="40"/>
      <c r="AA62" s="40"/>
      <c r="AB62" s="40"/>
      <c r="AC62" s="40">
        <v>0</v>
      </c>
      <c r="AD62" s="40">
        <v>0</v>
      </c>
      <c r="AE62" s="41">
        <f t="shared" si="2"/>
        <v>0</v>
      </c>
    </row>
    <row r="63" spans="1:31" ht="15.75" hidden="1" customHeight="1" x14ac:dyDescent="0.25">
      <c r="A63" s="7" t="s">
        <v>121</v>
      </c>
      <c r="B63" s="8" t="s">
        <v>117</v>
      </c>
      <c r="C63" s="18" t="s">
        <v>118</v>
      </c>
      <c r="D63" s="7" t="s">
        <v>22</v>
      </c>
      <c r="E63" s="20" t="s">
        <v>43</v>
      </c>
      <c r="F63" s="19" t="s">
        <v>182</v>
      </c>
      <c r="G63" s="19"/>
      <c r="H63" s="19" t="s">
        <v>44</v>
      </c>
      <c r="I63" s="6">
        <v>10</v>
      </c>
      <c r="J63" s="7" t="s">
        <v>195</v>
      </c>
      <c r="K63" s="8" t="s">
        <v>201</v>
      </c>
      <c r="L63" s="15">
        <v>39280</v>
      </c>
      <c r="M63" s="9">
        <v>392800</v>
      </c>
      <c r="N63" s="8" t="s">
        <v>40</v>
      </c>
      <c r="O63" s="7">
        <v>0</v>
      </c>
      <c r="P63" s="7"/>
      <c r="Q63" s="23" t="s">
        <v>26</v>
      </c>
      <c r="R63" s="21" t="s">
        <v>46</v>
      </c>
      <c r="S63" s="24">
        <v>10</v>
      </c>
      <c r="T63" s="24"/>
      <c r="U63" s="24"/>
      <c r="V63" s="24"/>
      <c r="W63" s="24"/>
      <c r="X63" s="24"/>
      <c r="Y63" s="24"/>
      <c r="Z63" s="24"/>
      <c r="AA63" s="24"/>
      <c r="AB63" s="24"/>
      <c r="AC63" s="24">
        <v>0</v>
      </c>
      <c r="AD63" s="24">
        <v>0</v>
      </c>
      <c r="AE63" s="16">
        <f t="shared" si="2"/>
        <v>0</v>
      </c>
    </row>
    <row r="64" spans="1:31" ht="15.75" hidden="1" customHeight="1" x14ac:dyDescent="0.25">
      <c r="A64" s="7" t="s">
        <v>122</v>
      </c>
      <c r="B64" s="8" t="s">
        <v>123</v>
      </c>
      <c r="C64" s="18" t="s">
        <v>124</v>
      </c>
      <c r="D64" s="7" t="s">
        <v>22</v>
      </c>
      <c r="E64" s="20" t="s">
        <v>169</v>
      </c>
      <c r="F64" s="19" t="s">
        <v>183</v>
      </c>
      <c r="G64" s="19"/>
      <c r="H64" s="19" t="s">
        <v>44</v>
      </c>
      <c r="I64" s="6">
        <v>20</v>
      </c>
      <c r="J64" s="7" t="s">
        <v>195</v>
      </c>
      <c r="K64" s="8" t="s">
        <v>200</v>
      </c>
      <c r="L64" s="15">
        <v>190000</v>
      </c>
      <c r="M64" s="9">
        <v>3800000</v>
      </c>
      <c r="N64" s="8" t="s">
        <v>40</v>
      </c>
      <c r="O64" s="7">
        <v>0</v>
      </c>
      <c r="P64" s="7"/>
      <c r="Q64" s="23" t="s">
        <v>26</v>
      </c>
      <c r="R64" s="21" t="s">
        <v>46</v>
      </c>
      <c r="S64" s="24">
        <v>20</v>
      </c>
      <c r="T64" s="24"/>
      <c r="U64" s="24"/>
      <c r="V64" s="24"/>
      <c r="W64" s="24"/>
      <c r="X64" s="24"/>
      <c r="Y64" s="24"/>
      <c r="Z64" s="24"/>
      <c r="AA64" s="24"/>
      <c r="AB64" s="24"/>
      <c r="AC64" s="24">
        <v>0</v>
      </c>
      <c r="AD64" s="24">
        <v>0</v>
      </c>
      <c r="AE64" s="16">
        <f t="shared" si="2"/>
        <v>0</v>
      </c>
    </row>
    <row r="65" spans="1:31" ht="15.75" hidden="1" customHeight="1" x14ac:dyDescent="0.25">
      <c r="A65" s="7" t="s">
        <v>125</v>
      </c>
      <c r="B65" s="8" t="s">
        <v>123</v>
      </c>
      <c r="C65" s="18" t="s">
        <v>124</v>
      </c>
      <c r="D65" s="7" t="s">
        <v>22</v>
      </c>
      <c r="E65" s="20" t="s">
        <v>48</v>
      </c>
      <c r="F65" s="19" t="s">
        <v>183</v>
      </c>
      <c r="G65" s="19"/>
      <c r="H65" s="19" t="s">
        <v>44</v>
      </c>
      <c r="I65" s="6">
        <v>20</v>
      </c>
      <c r="J65" s="7" t="s">
        <v>195</v>
      </c>
      <c r="K65" s="8" t="s">
        <v>197</v>
      </c>
      <c r="L65" s="15">
        <v>190000</v>
      </c>
      <c r="M65" s="9">
        <v>3800000</v>
      </c>
      <c r="N65" s="8" t="s">
        <v>40</v>
      </c>
      <c r="O65" s="7">
        <v>0</v>
      </c>
      <c r="P65" s="7"/>
      <c r="Q65" s="23" t="s">
        <v>26</v>
      </c>
      <c r="R65" s="21" t="s">
        <v>46</v>
      </c>
      <c r="S65" s="24">
        <v>20</v>
      </c>
      <c r="T65" s="24"/>
      <c r="U65" s="24"/>
      <c r="V65" s="24"/>
      <c r="W65" s="24"/>
      <c r="X65" s="24"/>
      <c r="Y65" s="24"/>
      <c r="Z65" s="24"/>
      <c r="AA65" s="24"/>
      <c r="AB65" s="24"/>
      <c r="AC65" s="24">
        <v>0</v>
      </c>
      <c r="AD65" s="24">
        <v>0</v>
      </c>
      <c r="AE65" s="16">
        <f t="shared" si="2"/>
        <v>0</v>
      </c>
    </row>
    <row r="66" spans="1:31" s="42" customFormat="1" ht="15.75" customHeight="1" x14ac:dyDescent="0.25">
      <c r="A66" s="30" t="s">
        <v>126</v>
      </c>
      <c r="B66" s="31" t="s">
        <v>123</v>
      </c>
      <c r="C66" s="32" t="s">
        <v>124</v>
      </c>
      <c r="D66" s="30" t="s">
        <v>22</v>
      </c>
      <c r="E66" s="33" t="s">
        <v>42</v>
      </c>
      <c r="F66" s="34" t="s">
        <v>183</v>
      </c>
      <c r="G66" s="34"/>
      <c r="H66" s="34" t="s">
        <v>44</v>
      </c>
      <c r="I66" s="35">
        <v>25</v>
      </c>
      <c r="J66" s="30" t="s">
        <v>195</v>
      </c>
      <c r="K66" s="31" t="s">
        <v>45</v>
      </c>
      <c r="L66" s="36">
        <v>190000</v>
      </c>
      <c r="M66" s="37">
        <v>4750000</v>
      </c>
      <c r="N66" s="31" t="s">
        <v>40</v>
      </c>
      <c r="O66" s="30">
        <v>0</v>
      </c>
      <c r="P66" s="30"/>
      <c r="Q66" s="38" t="s">
        <v>26</v>
      </c>
      <c r="R66" s="39" t="s">
        <v>46</v>
      </c>
      <c r="S66" s="40">
        <v>25</v>
      </c>
      <c r="T66" s="40"/>
      <c r="U66" s="40"/>
      <c r="V66" s="40"/>
      <c r="W66" s="40"/>
      <c r="X66" s="40"/>
      <c r="Y66" s="40"/>
      <c r="Z66" s="40"/>
      <c r="AA66" s="40"/>
      <c r="AB66" s="40"/>
      <c r="AC66" s="40">
        <v>0</v>
      </c>
      <c r="AD66" s="40">
        <v>0</v>
      </c>
      <c r="AE66" s="41">
        <f t="shared" si="2"/>
        <v>0</v>
      </c>
    </row>
    <row r="67" spans="1:31" ht="15.75" hidden="1" customHeight="1" x14ac:dyDescent="0.25">
      <c r="A67" s="7" t="s">
        <v>127</v>
      </c>
      <c r="B67" s="8" t="s">
        <v>123</v>
      </c>
      <c r="C67" s="18" t="s">
        <v>124</v>
      </c>
      <c r="D67" s="7" t="s">
        <v>22</v>
      </c>
      <c r="E67" s="20" t="s">
        <v>43</v>
      </c>
      <c r="F67" s="19" t="s">
        <v>183</v>
      </c>
      <c r="G67" s="19"/>
      <c r="H67" s="19" t="s">
        <v>44</v>
      </c>
      <c r="I67" s="6">
        <v>25</v>
      </c>
      <c r="J67" s="7" t="s">
        <v>195</v>
      </c>
      <c r="K67" s="8" t="s">
        <v>201</v>
      </c>
      <c r="L67" s="15">
        <v>190000</v>
      </c>
      <c r="M67" s="9">
        <v>4750000</v>
      </c>
      <c r="N67" s="8" t="s">
        <v>40</v>
      </c>
      <c r="O67" s="7">
        <v>0</v>
      </c>
      <c r="P67" s="7"/>
      <c r="Q67" s="23" t="s">
        <v>26</v>
      </c>
      <c r="R67" s="21" t="s">
        <v>46</v>
      </c>
      <c r="S67" s="24">
        <v>25</v>
      </c>
      <c r="T67" s="24"/>
      <c r="U67" s="24"/>
      <c r="V67" s="24"/>
      <c r="W67" s="24"/>
      <c r="X67" s="24"/>
      <c r="Y67" s="24"/>
      <c r="Z67" s="24"/>
      <c r="AA67" s="24"/>
      <c r="AB67" s="24"/>
      <c r="AC67" s="24">
        <v>0</v>
      </c>
      <c r="AD67" s="24">
        <v>0</v>
      </c>
      <c r="AE67" s="16">
        <f t="shared" si="2"/>
        <v>0</v>
      </c>
    </row>
    <row r="68" spans="1:31" ht="15.75" hidden="1" customHeight="1" x14ac:dyDescent="0.25">
      <c r="A68" s="7" t="s">
        <v>128</v>
      </c>
      <c r="B68" s="8" t="s">
        <v>129</v>
      </c>
      <c r="C68" s="18" t="s">
        <v>130</v>
      </c>
      <c r="D68" s="7" t="s">
        <v>22</v>
      </c>
      <c r="E68" s="20" t="s">
        <v>169</v>
      </c>
      <c r="F68" s="19" t="s">
        <v>184</v>
      </c>
      <c r="G68" s="19"/>
      <c r="H68" s="19" t="s">
        <v>44</v>
      </c>
      <c r="I68" s="6">
        <v>60</v>
      </c>
      <c r="J68" s="7" t="s">
        <v>195</v>
      </c>
      <c r="K68" s="8" t="s">
        <v>200</v>
      </c>
      <c r="L68" s="15">
        <v>10950</v>
      </c>
      <c r="M68" s="9">
        <v>657000</v>
      </c>
      <c r="N68" s="8" t="s">
        <v>40</v>
      </c>
      <c r="O68" s="7">
        <v>0</v>
      </c>
      <c r="P68" s="7"/>
      <c r="Q68" s="23" t="s">
        <v>26</v>
      </c>
      <c r="R68" s="21" t="s">
        <v>46</v>
      </c>
      <c r="S68" s="24">
        <v>60</v>
      </c>
      <c r="T68" s="24"/>
      <c r="U68" s="24"/>
      <c r="V68" s="24"/>
      <c r="W68" s="24"/>
      <c r="X68" s="24"/>
      <c r="Y68" s="24"/>
      <c r="Z68" s="24"/>
      <c r="AA68" s="24"/>
      <c r="AB68" s="24"/>
      <c r="AC68" s="24">
        <v>0</v>
      </c>
      <c r="AD68" s="24">
        <v>0</v>
      </c>
      <c r="AE68" s="16">
        <f t="shared" si="2"/>
        <v>0</v>
      </c>
    </row>
    <row r="69" spans="1:31" ht="15.75" hidden="1" customHeight="1" x14ac:dyDescent="0.25">
      <c r="A69" s="7" t="s">
        <v>131</v>
      </c>
      <c r="B69" s="8" t="s">
        <v>129</v>
      </c>
      <c r="C69" s="18" t="s">
        <v>130</v>
      </c>
      <c r="D69" s="7" t="s">
        <v>22</v>
      </c>
      <c r="E69" s="20" t="s">
        <v>48</v>
      </c>
      <c r="F69" s="19" t="s">
        <v>184</v>
      </c>
      <c r="G69" s="19"/>
      <c r="H69" s="19" t="s">
        <v>44</v>
      </c>
      <c r="I69" s="6">
        <v>50</v>
      </c>
      <c r="J69" s="7" t="s">
        <v>195</v>
      </c>
      <c r="K69" s="8" t="s">
        <v>197</v>
      </c>
      <c r="L69" s="15">
        <v>10950</v>
      </c>
      <c r="M69" s="9">
        <v>547500</v>
      </c>
      <c r="N69" s="8" t="s">
        <v>40</v>
      </c>
      <c r="O69" s="7">
        <v>0</v>
      </c>
      <c r="P69" s="7"/>
      <c r="Q69" s="23" t="s">
        <v>26</v>
      </c>
      <c r="R69" s="21" t="s">
        <v>46</v>
      </c>
      <c r="S69" s="24">
        <v>50</v>
      </c>
      <c r="T69" s="24"/>
      <c r="U69" s="24"/>
      <c r="V69" s="24"/>
      <c r="W69" s="24"/>
      <c r="X69" s="24"/>
      <c r="Y69" s="24"/>
      <c r="Z69" s="24"/>
      <c r="AA69" s="24"/>
      <c r="AB69" s="24"/>
      <c r="AC69" s="24">
        <v>0</v>
      </c>
      <c r="AD69" s="24">
        <v>0</v>
      </c>
      <c r="AE69" s="16">
        <f t="shared" si="2"/>
        <v>0</v>
      </c>
    </row>
    <row r="70" spans="1:31" s="42" customFormat="1" ht="15.75" customHeight="1" x14ac:dyDescent="0.25">
      <c r="A70" s="30" t="s">
        <v>132</v>
      </c>
      <c r="B70" s="31" t="s">
        <v>129</v>
      </c>
      <c r="C70" s="32" t="s">
        <v>130</v>
      </c>
      <c r="D70" s="30" t="s">
        <v>22</v>
      </c>
      <c r="E70" s="33" t="s">
        <v>42</v>
      </c>
      <c r="F70" s="34" t="s">
        <v>184</v>
      </c>
      <c r="G70" s="34"/>
      <c r="H70" s="34" t="s">
        <v>44</v>
      </c>
      <c r="I70" s="35">
        <v>60</v>
      </c>
      <c r="J70" s="30" t="s">
        <v>195</v>
      </c>
      <c r="K70" s="31" t="s">
        <v>45</v>
      </c>
      <c r="L70" s="36">
        <v>10950</v>
      </c>
      <c r="M70" s="37">
        <v>657000</v>
      </c>
      <c r="N70" s="31" t="s">
        <v>40</v>
      </c>
      <c r="O70" s="30">
        <v>0</v>
      </c>
      <c r="P70" s="30"/>
      <c r="Q70" s="38" t="s">
        <v>26</v>
      </c>
      <c r="R70" s="39" t="s">
        <v>46</v>
      </c>
      <c r="S70" s="40">
        <v>60</v>
      </c>
      <c r="T70" s="40"/>
      <c r="U70" s="40"/>
      <c r="V70" s="40"/>
      <c r="W70" s="40"/>
      <c r="X70" s="40"/>
      <c r="Y70" s="40"/>
      <c r="Z70" s="40"/>
      <c r="AA70" s="40"/>
      <c r="AB70" s="40"/>
      <c r="AC70" s="40">
        <v>0</v>
      </c>
      <c r="AD70" s="40">
        <v>0</v>
      </c>
      <c r="AE70" s="41">
        <f t="shared" si="2"/>
        <v>0</v>
      </c>
    </row>
    <row r="71" spans="1:31" ht="15.75" hidden="1" customHeight="1" x14ac:dyDescent="0.25">
      <c r="A71" s="7" t="s">
        <v>133</v>
      </c>
      <c r="B71" s="8" t="s">
        <v>129</v>
      </c>
      <c r="C71" s="18" t="s">
        <v>130</v>
      </c>
      <c r="D71" s="7" t="s">
        <v>22</v>
      </c>
      <c r="E71" s="20" t="s">
        <v>43</v>
      </c>
      <c r="F71" s="19" t="s">
        <v>184</v>
      </c>
      <c r="G71" s="19"/>
      <c r="H71" s="19" t="s">
        <v>44</v>
      </c>
      <c r="I71" s="6">
        <v>55</v>
      </c>
      <c r="J71" s="7" t="s">
        <v>195</v>
      </c>
      <c r="K71" s="8" t="s">
        <v>201</v>
      </c>
      <c r="L71" s="15">
        <v>10950</v>
      </c>
      <c r="M71" s="9">
        <v>602250</v>
      </c>
      <c r="N71" s="8" t="s">
        <v>40</v>
      </c>
      <c r="O71" s="7">
        <v>0</v>
      </c>
      <c r="P71" s="7"/>
      <c r="Q71" s="23" t="s">
        <v>26</v>
      </c>
      <c r="R71" s="21" t="s">
        <v>46</v>
      </c>
      <c r="S71" s="24">
        <v>55</v>
      </c>
      <c r="T71" s="24"/>
      <c r="U71" s="24"/>
      <c r="V71" s="24"/>
      <c r="W71" s="24"/>
      <c r="X71" s="24"/>
      <c r="Y71" s="24"/>
      <c r="Z71" s="24"/>
      <c r="AA71" s="24"/>
      <c r="AB71" s="24"/>
      <c r="AC71" s="24">
        <v>0</v>
      </c>
      <c r="AD71" s="24">
        <v>0</v>
      </c>
      <c r="AE71" s="16">
        <f t="shared" si="2"/>
        <v>0</v>
      </c>
    </row>
    <row r="72" spans="1:31" ht="15.75" hidden="1" customHeight="1" x14ac:dyDescent="0.25">
      <c r="A72" s="7" t="s">
        <v>134</v>
      </c>
      <c r="B72" s="8" t="s">
        <v>135</v>
      </c>
      <c r="C72" s="18" t="s">
        <v>136</v>
      </c>
      <c r="D72" s="7" t="s">
        <v>22</v>
      </c>
      <c r="E72" s="20" t="s">
        <v>169</v>
      </c>
      <c r="F72" s="19" t="s">
        <v>185</v>
      </c>
      <c r="G72" s="19"/>
      <c r="H72" s="19" t="s">
        <v>44</v>
      </c>
      <c r="I72" s="6">
        <v>20</v>
      </c>
      <c r="J72" s="7" t="s">
        <v>195</v>
      </c>
      <c r="K72" s="8" t="s">
        <v>200</v>
      </c>
      <c r="L72" s="15">
        <v>148000</v>
      </c>
      <c r="M72" s="9">
        <v>2960000</v>
      </c>
      <c r="N72" s="8" t="s">
        <v>40</v>
      </c>
      <c r="O72" s="7">
        <v>0</v>
      </c>
      <c r="P72" s="7"/>
      <c r="Q72" s="23" t="s">
        <v>26</v>
      </c>
      <c r="R72" s="21" t="s">
        <v>46</v>
      </c>
      <c r="S72" s="24">
        <v>20</v>
      </c>
      <c r="T72" s="24"/>
      <c r="U72" s="24"/>
      <c r="V72" s="24"/>
      <c r="W72" s="24"/>
      <c r="X72" s="24"/>
      <c r="Y72" s="24"/>
      <c r="Z72" s="24"/>
      <c r="AA72" s="24"/>
      <c r="AB72" s="24"/>
      <c r="AC72" s="24">
        <v>0</v>
      </c>
      <c r="AD72" s="24">
        <v>0</v>
      </c>
      <c r="AE72" s="16">
        <f t="shared" si="2"/>
        <v>0</v>
      </c>
    </row>
    <row r="73" spans="1:31" ht="15.75" hidden="1" customHeight="1" x14ac:dyDescent="0.25">
      <c r="A73" s="7" t="s">
        <v>137</v>
      </c>
      <c r="B73" s="8" t="s">
        <v>135</v>
      </c>
      <c r="C73" s="18" t="s">
        <v>136</v>
      </c>
      <c r="D73" s="7" t="s">
        <v>22</v>
      </c>
      <c r="E73" s="20" t="s">
        <v>48</v>
      </c>
      <c r="F73" s="19" t="s">
        <v>185</v>
      </c>
      <c r="G73" s="19"/>
      <c r="H73" s="19" t="s">
        <v>44</v>
      </c>
      <c r="I73" s="6">
        <v>20</v>
      </c>
      <c r="J73" s="7" t="s">
        <v>195</v>
      </c>
      <c r="K73" s="8" t="s">
        <v>197</v>
      </c>
      <c r="L73" s="15">
        <v>148000</v>
      </c>
      <c r="M73" s="9">
        <v>2960000</v>
      </c>
      <c r="N73" s="8" t="s">
        <v>40</v>
      </c>
      <c r="O73" s="7">
        <v>0</v>
      </c>
      <c r="P73" s="7"/>
      <c r="Q73" s="23" t="s">
        <v>26</v>
      </c>
      <c r="R73" s="21" t="s">
        <v>46</v>
      </c>
      <c r="S73" s="24">
        <v>20</v>
      </c>
      <c r="T73" s="24"/>
      <c r="U73" s="24"/>
      <c r="V73" s="24"/>
      <c r="W73" s="24"/>
      <c r="X73" s="24"/>
      <c r="Y73" s="24"/>
      <c r="Z73" s="24"/>
      <c r="AA73" s="24"/>
      <c r="AB73" s="24"/>
      <c r="AC73" s="24">
        <v>0</v>
      </c>
      <c r="AD73" s="24">
        <v>0</v>
      </c>
      <c r="AE73" s="16">
        <f t="shared" si="2"/>
        <v>0</v>
      </c>
    </row>
    <row r="74" spans="1:31" s="42" customFormat="1" ht="15.75" customHeight="1" x14ac:dyDescent="0.25">
      <c r="A74" s="30" t="s">
        <v>138</v>
      </c>
      <c r="B74" s="31" t="s">
        <v>135</v>
      </c>
      <c r="C74" s="32" t="s">
        <v>136</v>
      </c>
      <c r="D74" s="30" t="s">
        <v>22</v>
      </c>
      <c r="E74" s="33" t="s">
        <v>42</v>
      </c>
      <c r="F74" s="34" t="s">
        <v>185</v>
      </c>
      <c r="G74" s="34"/>
      <c r="H74" s="34" t="s">
        <v>44</v>
      </c>
      <c r="I74" s="35">
        <v>25</v>
      </c>
      <c r="J74" s="30" t="s">
        <v>195</v>
      </c>
      <c r="K74" s="31" t="s">
        <v>45</v>
      </c>
      <c r="L74" s="36">
        <v>148000</v>
      </c>
      <c r="M74" s="37">
        <v>3700000</v>
      </c>
      <c r="N74" s="31" t="s">
        <v>40</v>
      </c>
      <c r="O74" s="30">
        <v>0</v>
      </c>
      <c r="P74" s="30"/>
      <c r="Q74" s="38" t="s">
        <v>26</v>
      </c>
      <c r="R74" s="39" t="s">
        <v>46</v>
      </c>
      <c r="S74" s="40">
        <v>25</v>
      </c>
      <c r="T74" s="40"/>
      <c r="U74" s="40"/>
      <c r="V74" s="40"/>
      <c r="W74" s="40"/>
      <c r="X74" s="40"/>
      <c r="Y74" s="40"/>
      <c r="Z74" s="40"/>
      <c r="AA74" s="40"/>
      <c r="AB74" s="40"/>
      <c r="AC74" s="40">
        <v>0</v>
      </c>
      <c r="AD74" s="40">
        <v>0</v>
      </c>
      <c r="AE74" s="41">
        <f t="shared" si="2"/>
        <v>0</v>
      </c>
    </row>
    <row r="75" spans="1:31" ht="15.75" hidden="1" customHeight="1" x14ac:dyDescent="0.25">
      <c r="A75" s="7" t="s">
        <v>139</v>
      </c>
      <c r="B75" s="8" t="s">
        <v>135</v>
      </c>
      <c r="C75" s="18" t="s">
        <v>136</v>
      </c>
      <c r="D75" s="7" t="s">
        <v>22</v>
      </c>
      <c r="E75" s="20" t="s">
        <v>43</v>
      </c>
      <c r="F75" s="19" t="s">
        <v>185</v>
      </c>
      <c r="G75" s="19"/>
      <c r="H75" s="19" t="s">
        <v>44</v>
      </c>
      <c r="I75" s="6">
        <v>25</v>
      </c>
      <c r="J75" s="7" t="s">
        <v>195</v>
      </c>
      <c r="K75" s="8" t="s">
        <v>201</v>
      </c>
      <c r="L75" s="15">
        <v>148000</v>
      </c>
      <c r="M75" s="9">
        <v>3700000</v>
      </c>
      <c r="N75" s="8" t="s">
        <v>40</v>
      </c>
      <c r="O75" s="7">
        <v>0</v>
      </c>
      <c r="P75" s="7"/>
      <c r="Q75" s="23" t="s">
        <v>26</v>
      </c>
      <c r="R75" s="21" t="s">
        <v>46</v>
      </c>
      <c r="S75" s="24">
        <v>25</v>
      </c>
      <c r="T75" s="24"/>
      <c r="U75" s="24"/>
      <c r="V75" s="24"/>
      <c r="W75" s="24"/>
      <c r="X75" s="24"/>
      <c r="Y75" s="24"/>
      <c r="Z75" s="24"/>
      <c r="AA75" s="24"/>
      <c r="AB75" s="24"/>
      <c r="AC75" s="24">
        <v>0</v>
      </c>
      <c r="AD75" s="24">
        <v>0</v>
      </c>
      <c r="AE75" s="16">
        <f t="shared" si="2"/>
        <v>0</v>
      </c>
    </row>
    <row r="76" spans="1:31" ht="15.75" hidden="1" customHeight="1" x14ac:dyDescent="0.25">
      <c r="A76" s="7" t="s">
        <v>140</v>
      </c>
      <c r="B76" s="8" t="s">
        <v>141</v>
      </c>
      <c r="C76" s="18" t="s">
        <v>142</v>
      </c>
      <c r="D76" s="7" t="s">
        <v>22</v>
      </c>
      <c r="E76" s="20" t="s">
        <v>169</v>
      </c>
      <c r="F76" s="19" t="s">
        <v>186</v>
      </c>
      <c r="G76" s="19"/>
      <c r="H76" s="19" t="s">
        <v>44</v>
      </c>
      <c r="I76" s="6">
        <v>10</v>
      </c>
      <c r="J76" s="7" t="s">
        <v>195</v>
      </c>
      <c r="K76" s="8" t="s">
        <v>200</v>
      </c>
      <c r="L76" s="15">
        <v>37980</v>
      </c>
      <c r="M76" s="9">
        <v>379800</v>
      </c>
      <c r="N76" s="8" t="s">
        <v>40</v>
      </c>
      <c r="O76" s="7">
        <v>0</v>
      </c>
      <c r="P76" s="7"/>
      <c r="Q76" s="23" t="s">
        <v>26</v>
      </c>
      <c r="R76" s="21" t="s">
        <v>46</v>
      </c>
      <c r="S76" s="24">
        <v>10</v>
      </c>
      <c r="T76" s="24"/>
      <c r="U76" s="24"/>
      <c r="V76" s="24"/>
      <c r="W76" s="24"/>
      <c r="X76" s="24"/>
      <c r="Y76" s="24"/>
      <c r="Z76" s="24"/>
      <c r="AA76" s="24"/>
      <c r="AB76" s="24"/>
      <c r="AC76" s="24">
        <v>0</v>
      </c>
      <c r="AD76" s="24">
        <v>0</v>
      </c>
      <c r="AE76" s="16">
        <f t="shared" si="2"/>
        <v>0</v>
      </c>
    </row>
    <row r="77" spans="1:31" ht="15.75" hidden="1" customHeight="1" x14ac:dyDescent="0.25">
      <c r="A77" s="7" t="s">
        <v>143</v>
      </c>
      <c r="B77" s="8" t="s">
        <v>141</v>
      </c>
      <c r="C77" s="18" t="s">
        <v>142</v>
      </c>
      <c r="D77" s="7" t="s">
        <v>22</v>
      </c>
      <c r="E77" s="20" t="s">
        <v>48</v>
      </c>
      <c r="F77" s="19" t="s">
        <v>186</v>
      </c>
      <c r="G77" s="19"/>
      <c r="H77" s="19" t="s">
        <v>44</v>
      </c>
      <c r="I77" s="6">
        <v>10</v>
      </c>
      <c r="J77" s="7" t="s">
        <v>195</v>
      </c>
      <c r="K77" s="8" t="s">
        <v>197</v>
      </c>
      <c r="L77" s="15">
        <v>37980</v>
      </c>
      <c r="M77" s="9">
        <v>379800</v>
      </c>
      <c r="N77" s="8" t="s">
        <v>40</v>
      </c>
      <c r="O77" s="7">
        <v>0</v>
      </c>
      <c r="P77" s="7"/>
      <c r="Q77" s="23" t="s">
        <v>26</v>
      </c>
      <c r="R77" s="21" t="s">
        <v>46</v>
      </c>
      <c r="S77" s="24">
        <v>10</v>
      </c>
      <c r="T77" s="24"/>
      <c r="U77" s="24"/>
      <c r="V77" s="24"/>
      <c r="W77" s="24"/>
      <c r="X77" s="24"/>
      <c r="Y77" s="24"/>
      <c r="Z77" s="24"/>
      <c r="AA77" s="24"/>
      <c r="AB77" s="24"/>
      <c r="AC77" s="24">
        <v>0</v>
      </c>
      <c r="AD77" s="24">
        <v>0</v>
      </c>
      <c r="AE77" s="16">
        <f t="shared" si="2"/>
        <v>0</v>
      </c>
    </row>
    <row r="78" spans="1:31" s="42" customFormat="1" ht="15.75" customHeight="1" x14ac:dyDescent="0.25">
      <c r="A78" s="30" t="s">
        <v>144</v>
      </c>
      <c r="B78" s="31" t="s">
        <v>141</v>
      </c>
      <c r="C78" s="32" t="s">
        <v>142</v>
      </c>
      <c r="D78" s="30" t="s">
        <v>22</v>
      </c>
      <c r="E78" s="33" t="s">
        <v>42</v>
      </c>
      <c r="F78" s="34" t="s">
        <v>186</v>
      </c>
      <c r="G78" s="34"/>
      <c r="H78" s="34" t="s">
        <v>44</v>
      </c>
      <c r="I78" s="35">
        <v>15</v>
      </c>
      <c r="J78" s="30" t="s">
        <v>195</v>
      </c>
      <c r="K78" s="31" t="s">
        <v>45</v>
      </c>
      <c r="L78" s="36">
        <v>37980</v>
      </c>
      <c r="M78" s="37">
        <v>569700</v>
      </c>
      <c r="N78" s="31" t="s">
        <v>40</v>
      </c>
      <c r="O78" s="30">
        <v>0</v>
      </c>
      <c r="P78" s="30"/>
      <c r="Q78" s="38" t="s">
        <v>26</v>
      </c>
      <c r="R78" s="39" t="s">
        <v>46</v>
      </c>
      <c r="S78" s="40">
        <v>15</v>
      </c>
      <c r="T78" s="40"/>
      <c r="U78" s="40"/>
      <c r="V78" s="40"/>
      <c r="W78" s="40"/>
      <c r="X78" s="40"/>
      <c r="Y78" s="40"/>
      <c r="Z78" s="40"/>
      <c r="AA78" s="40"/>
      <c r="AB78" s="40"/>
      <c r="AC78" s="40">
        <v>0</v>
      </c>
      <c r="AD78" s="40">
        <v>0</v>
      </c>
      <c r="AE78" s="41">
        <f t="shared" si="2"/>
        <v>0</v>
      </c>
    </row>
    <row r="79" spans="1:31" ht="15.75" hidden="1" customHeight="1" x14ac:dyDescent="0.25">
      <c r="A79" s="7" t="s">
        <v>145</v>
      </c>
      <c r="B79" s="8" t="s">
        <v>141</v>
      </c>
      <c r="C79" s="18" t="s">
        <v>142</v>
      </c>
      <c r="D79" s="7" t="s">
        <v>22</v>
      </c>
      <c r="E79" s="20" t="s">
        <v>43</v>
      </c>
      <c r="F79" s="19" t="s">
        <v>186</v>
      </c>
      <c r="G79" s="19"/>
      <c r="H79" s="19" t="s">
        <v>44</v>
      </c>
      <c r="I79" s="6">
        <v>10</v>
      </c>
      <c r="J79" s="7" t="s">
        <v>195</v>
      </c>
      <c r="K79" s="8" t="s">
        <v>201</v>
      </c>
      <c r="L79" s="15">
        <v>37980</v>
      </c>
      <c r="M79" s="9">
        <v>379800</v>
      </c>
      <c r="N79" s="8" t="s">
        <v>40</v>
      </c>
      <c r="O79" s="7">
        <v>0</v>
      </c>
      <c r="P79" s="7"/>
      <c r="Q79" s="23" t="s">
        <v>26</v>
      </c>
      <c r="R79" s="21" t="s">
        <v>46</v>
      </c>
      <c r="S79" s="24">
        <v>10</v>
      </c>
      <c r="T79" s="24"/>
      <c r="U79" s="24"/>
      <c r="V79" s="24"/>
      <c r="W79" s="24"/>
      <c r="X79" s="24"/>
      <c r="Y79" s="24"/>
      <c r="Z79" s="24"/>
      <c r="AA79" s="24"/>
      <c r="AB79" s="24"/>
      <c r="AC79" s="24">
        <v>0</v>
      </c>
      <c r="AD79" s="24">
        <v>0</v>
      </c>
      <c r="AE79" s="16">
        <f t="shared" si="2"/>
        <v>0</v>
      </c>
    </row>
    <row r="80" spans="1:31" ht="15.75" hidden="1" customHeight="1" x14ac:dyDescent="0.25">
      <c r="A80" s="7" t="s">
        <v>146</v>
      </c>
      <c r="B80" s="8" t="s">
        <v>147</v>
      </c>
      <c r="C80" s="18" t="s">
        <v>142</v>
      </c>
      <c r="D80" s="7" t="s">
        <v>22</v>
      </c>
      <c r="E80" s="20" t="s">
        <v>169</v>
      </c>
      <c r="F80" s="19" t="s">
        <v>187</v>
      </c>
      <c r="G80" s="19"/>
      <c r="H80" s="19" t="s">
        <v>44</v>
      </c>
      <c r="I80" s="6">
        <v>10</v>
      </c>
      <c r="J80" s="7" t="s">
        <v>195</v>
      </c>
      <c r="K80" s="8" t="s">
        <v>200</v>
      </c>
      <c r="L80" s="15">
        <v>40406</v>
      </c>
      <c r="M80" s="9">
        <v>404060</v>
      </c>
      <c r="N80" s="8" t="s">
        <v>40</v>
      </c>
      <c r="O80" s="7">
        <v>0</v>
      </c>
      <c r="P80" s="7"/>
      <c r="Q80" s="23" t="s">
        <v>26</v>
      </c>
      <c r="R80" s="21" t="s">
        <v>46</v>
      </c>
      <c r="S80" s="24">
        <v>10</v>
      </c>
      <c r="T80" s="24"/>
      <c r="U80" s="24"/>
      <c r="V80" s="24"/>
      <c r="W80" s="24"/>
      <c r="X80" s="24"/>
      <c r="Y80" s="24"/>
      <c r="Z80" s="24"/>
      <c r="AA80" s="24"/>
      <c r="AB80" s="24"/>
      <c r="AC80" s="24">
        <v>0</v>
      </c>
      <c r="AD80" s="24">
        <v>0</v>
      </c>
      <c r="AE80" s="16">
        <f t="shared" si="2"/>
        <v>0</v>
      </c>
    </row>
    <row r="81" spans="1:31" ht="15.75" hidden="1" customHeight="1" x14ac:dyDescent="0.25">
      <c r="A81" s="7" t="s">
        <v>148</v>
      </c>
      <c r="B81" s="8" t="s">
        <v>147</v>
      </c>
      <c r="C81" s="18" t="s">
        <v>142</v>
      </c>
      <c r="D81" s="7" t="s">
        <v>22</v>
      </c>
      <c r="E81" s="20" t="s">
        <v>48</v>
      </c>
      <c r="F81" s="19" t="s">
        <v>187</v>
      </c>
      <c r="G81" s="19"/>
      <c r="H81" s="19" t="s">
        <v>44</v>
      </c>
      <c r="I81" s="6">
        <v>10</v>
      </c>
      <c r="J81" s="7" t="s">
        <v>195</v>
      </c>
      <c r="K81" s="8" t="s">
        <v>197</v>
      </c>
      <c r="L81" s="15">
        <v>40406</v>
      </c>
      <c r="M81" s="9">
        <v>404060</v>
      </c>
      <c r="N81" s="8" t="s">
        <v>40</v>
      </c>
      <c r="O81" s="7">
        <v>0</v>
      </c>
      <c r="P81" s="7"/>
      <c r="Q81" s="23" t="s">
        <v>26</v>
      </c>
      <c r="R81" s="21" t="s">
        <v>46</v>
      </c>
      <c r="S81" s="24">
        <v>10</v>
      </c>
      <c r="T81" s="24"/>
      <c r="U81" s="24"/>
      <c r="V81" s="24"/>
      <c r="W81" s="24"/>
      <c r="X81" s="24"/>
      <c r="Y81" s="24"/>
      <c r="Z81" s="24"/>
      <c r="AA81" s="24"/>
      <c r="AB81" s="24"/>
      <c r="AC81" s="24">
        <v>0</v>
      </c>
      <c r="AD81" s="24">
        <v>0</v>
      </c>
      <c r="AE81" s="16">
        <f t="shared" si="2"/>
        <v>0</v>
      </c>
    </row>
    <row r="82" spans="1:31" s="42" customFormat="1" ht="15.75" customHeight="1" x14ac:dyDescent="0.25">
      <c r="A82" s="30" t="s">
        <v>149</v>
      </c>
      <c r="B82" s="31" t="s">
        <v>147</v>
      </c>
      <c r="C82" s="32" t="s">
        <v>142</v>
      </c>
      <c r="D82" s="30" t="s">
        <v>22</v>
      </c>
      <c r="E82" s="33" t="s">
        <v>42</v>
      </c>
      <c r="F82" s="34" t="s">
        <v>187</v>
      </c>
      <c r="G82" s="34"/>
      <c r="H82" s="34" t="s">
        <v>44</v>
      </c>
      <c r="I82" s="35">
        <v>15</v>
      </c>
      <c r="J82" s="30" t="s">
        <v>195</v>
      </c>
      <c r="K82" s="31" t="s">
        <v>45</v>
      </c>
      <c r="L82" s="36">
        <v>40406</v>
      </c>
      <c r="M82" s="37">
        <v>606090</v>
      </c>
      <c r="N82" s="31" t="s">
        <v>40</v>
      </c>
      <c r="O82" s="30">
        <v>0</v>
      </c>
      <c r="P82" s="30"/>
      <c r="Q82" s="38" t="s">
        <v>26</v>
      </c>
      <c r="R82" s="39" t="s">
        <v>46</v>
      </c>
      <c r="S82" s="40">
        <v>15</v>
      </c>
      <c r="T82" s="40"/>
      <c r="U82" s="40"/>
      <c r="V82" s="40"/>
      <c r="W82" s="40"/>
      <c r="X82" s="40"/>
      <c r="Y82" s="40"/>
      <c r="Z82" s="40"/>
      <c r="AA82" s="40"/>
      <c r="AB82" s="40"/>
      <c r="AC82" s="40">
        <v>0</v>
      </c>
      <c r="AD82" s="40">
        <v>0</v>
      </c>
      <c r="AE82" s="41">
        <f t="shared" si="2"/>
        <v>0</v>
      </c>
    </row>
    <row r="83" spans="1:31" ht="15.75" hidden="1" customHeight="1" x14ac:dyDescent="0.25">
      <c r="A83" s="7" t="s">
        <v>150</v>
      </c>
      <c r="B83" s="8" t="s">
        <v>147</v>
      </c>
      <c r="C83" s="18" t="s">
        <v>142</v>
      </c>
      <c r="D83" s="7" t="s">
        <v>22</v>
      </c>
      <c r="E83" s="20" t="s">
        <v>43</v>
      </c>
      <c r="F83" s="19" t="s">
        <v>187</v>
      </c>
      <c r="G83" s="19"/>
      <c r="H83" s="19" t="s">
        <v>44</v>
      </c>
      <c r="I83" s="6">
        <v>10</v>
      </c>
      <c r="J83" s="7" t="s">
        <v>195</v>
      </c>
      <c r="K83" s="8" t="s">
        <v>201</v>
      </c>
      <c r="L83" s="15">
        <v>40406</v>
      </c>
      <c r="M83" s="9">
        <v>404060</v>
      </c>
      <c r="N83" s="8" t="s">
        <v>40</v>
      </c>
      <c r="O83" s="7">
        <v>0</v>
      </c>
      <c r="P83" s="7"/>
      <c r="Q83" s="23" t="s">
        <v>26</v>
      </c>
      <c r="R83" s="21" t="s">
        <v>46</v>
      </c>
      <c r="S83" s="24">
        <v>10</v>
      </c>
      <c r="T83" s="24"/>
      <c r="U83" s="24"/>
      <c r="V83" s="24"/>
      <c r="W83" s="24"/>
      <c r="X83" s="24"/>
      <c r="Y83" s="24"/>
      <c r="Z83" s="24"/>
      <c r="AA83" s="24"/>
      <c r="AB83" s="24"/>
      <c r="AC83" s="24">
        <v>0</v>
      </c>
      <c r="AD83" s="24">
        <v>0</v>
      </c>
      <c r="AE83" s="16">
        <f t="shared" si="2"/>
        <v>0</v>
      </c>
    </row>
    <row r="84" spans="1:31" ht="15.75" hidden="1" customHeight="1" x14ac:dyDescent="0.25">
      <c r="A84" s="7" t="s">
        <v>151</v>
      </c>
      <c r="B84" s="8" t="s">
        <v>152</v>
      </c>
      <c r="C84" s="18" t="s">
        <v>153</v>
      </c>
      <c r="D84" s="7" t="s">
        <v>22</v>
      </c>
      <c r="E84" s="20" t="s">
        <v>169</v>
      </c>
      <c r="F84" s="19" t="s">
        <v>188</v>
      </c>
      <c r="G84" s="19"/>
      <c r="H84" s="19" t="s">
        <v>44</v>
      </c>
      <c r="I84" s="6">
        <v>10</v>
      </c>
      <c r="J84" s="7" t="s">
        <v>195</v>
      </c>
      <c r="K84" s="8" t="s">
        <v>200</v>
      </c>
      <c r="L84" s="15">
        <v>135000</v>
      </c>
      <c r="M84" s="9">
        <v>1350000</v>
      </c>
      <c r="N84" s="8" t="s">
        <v>40</v>
      </c>
      <c r="O84" s="7">
        <v>0</v>
      </c>
      <c r="P84" s="7"/>
      <c r="Q84" s="23" t="s">
        <v>26</v>
      </c>
      <c r="R84" s="21" t="s">
        <v>46</v>
      </c>
      <c r="S84" s="24">
        <v>10</v>
      </c>
      <c r="T84" s="24"/>
      <c r="U84" s="24"/>
      <c r="V84" s="24"/>
      <c r="W84" s="24"/>
      <c r="X84" s="24"/>
      <c r="Y84" s="24"/>
      <c r="Z84" s="24"/>
      <c r="AA84" s="24"/>
      <c r="AB84" s="24"/>
      <c r="AC84" s="24">
        <v>0</v>
      </c>
      <c r="AD84" s="24">
        <v>0</v>
      </c>
      <c r="AE84" s="16">
        <f t="shared" si="2"/>
        <v>0</v>
      </c>
    </row>
    <row r="85" spans="1:31" ht="15.75" hidden="1" customHeight="1" x14ac:dyDescent="0.25">
      <c r="A85" s="7" t="s">
        <v>154</v>
      </c>
      <c r="B85" s="8" t="s">
        <v>152</v>
      </c>
      <c r="C85" s="18" t="s">
        <v>153</v>
      </c>
      <c r="D85" s="7" t="s">
        <v>22</v>
      </c>
      <c r="E85" s="20" t="s">
        <v>48</v>
      </c>
      <c r="F85" s="19" t="s">
        <v>188</v>
      </c>
      <c r="G85" s="19"/>
      <c r="H85" s="19" t="s">
        <v>44</v>
      </c>
      <c r="I85" s="6">
        <v>10</v>
      </c>
      <c r="J85" s="7" t="s">
        <v>195</v>
      </c>
      <c r="K85" s="8" t="s">
        <v>197</v>
      </c>
      <c r="L85" s="15">
        <v>135000</v>
      </c>
      <c r="M85" s="9">
        <v>1350000</v>
      </c>
      <c r="N85" s="8" t="s">
        <v>40</v>
      </c>
      <c r="O85" s="7">
        <v>0</v>
      </c>
      <c r="P85" s="7"/>
      <c r="Q85" s="23" t="s">
        <v>26</v>
      </c>
      <c r="R85" s="21" t="s">
        <v>46</v>
      </c>
      <c r="S85" s="24">
        <v>10</v>
      </c>
      <c r="T85" s="24"/>
      <c r="U85" s="24"/>
      <c r="V85" s="24"/>
      <c r="W85" s="24"/>
      <c r="X85" s="24"/>
      <c r="Y85" s="24"/>
      <c r="Z85" s="24"/>
      <c r="AA85" s="24"/>
      <c r="AB85" s="24"/>
      <c r="AC85" s="24">
        <v>0</v>
      </c>
      <c r="AD85" s="24">
        <v>0</v>
      </c>
      <c r="AE85" s="16">
        <f t="shared" si="2"/>
        <v>0</v>
      </c>
    </row>
    <row r="86" spans="1:31" s="42" customFormat="1" ht="15.75" customHeight="1" x14ac:dyDescent="0.25">
      <c r="A86" s="30" t="s">
        <v>155</v>
      </c>
      <c r="B86" s="31" t="s">
        <v>152</v>
      </c>
      <c r="C86" s="32" t="s">
        <v>153</v>
      </c>
      <c r="D86" s="30" t="s">
        <v>22</v>
      </c>
      <c r="E86" s="33" t="s">
        <v>42</v>
      </c>
      <c r="F86" s="34" t="s">
        <v>188</v>
      </c>
      <c r="G86" s="34"/>
      <c r="H86" s="34" t="s">
        <v>44</v>
      </c>
      <c r="I86" s="35">
        <v>15</v>
      </c>
      <c r="J86" s="30" t="s">
        <v>195</v>
      </c>
      <c r="K86" s="31" t="s">
        <v>45</v>
      </c>
      <c r="L86" s="36">
        <v>135000</v>
      </c>
      <c r="M86" s="37">
        <v>2025000</v>
      </c>
      <c r="N86" s="31" t="s">
        <v>40</v>
      </c>
      <c r="O86" s="30">
        <v>0</v>
      </c>
      <c r="P86" s="30"/>
      <c r="Q86" s="38" t="s">
        <v>26</v>
      </c>
      <c r="R86" s="39" t="s">
        <v>46</v>
      </c>
      <c r="S86" s="40">
        <v>15</v>
      </c>
      <c r="T86" s="40"/>
      <c r="U86" s="40"/>
      <c r="V86" s="40"/>
      <c r="W86" s="40"/>
      <c r="X86" s="40"/>
      <c r="Y86" s="40"/>
      <c r="Z86" s="40"/>
      <c r="AA86" s="40"/>
      <c r="AB86" s="40"/>
      <c r="AC86" s="40">
        <v>0</v>
      </c>
      <c r="AD86" s="40">
        <v>0</v>
      </c>
      <c r="AE86" s="41">
        <f t="shared" si="2"/>
        <v>0</v>
      </c>
    </row>
    <row r="87" spans="1:31" ht="15.75" hidden="1" customHeight="1" x14ac:dyDescent="0.25">
      <c r="A87" s="7" t="s">
        <v>156</v>
      </c>
      <c r="B87" s="8" t="s">
        <v>152</v>
      </c>
      <c r="C87" s="18" t="s">
        <v>153</v>
      </c>
      <c r="D87" s="7" t="s">
        <v>22</v>
      </c>
      <c r="E87" s="20" t="s">
        <v>43</v>
      </c>
      <c r="F87" s="19" t="s">
        <v>188</v>
      </c>
      <c r="G87" s="19"/>
      <c r="H87" s="19" t="s">
        <v>44</v>
      </c>
      <c r="I87" s="6">
        <v>10</v>
      </c>
      <c r="J87" s="7" t="s">
        <v>195</v>
      </c>
      <c r="K87" s="8" t="s">
        <v>201</v>
      </c>
      <c r="L87" s="15">
        <v>135000</v>
      </c>
      <c r="M87" s="9">
        <v>1350000</v>
      </c>
      <c r="N87" s="8" t="s">
        <v>40</v>
      </c>
      <c r="O87" s="7">
        <v>0</v>
      </c>
      <c r="P87" s="7"/>
      <c r="Q87" s="23" t="s">
        <v>26</v>
      </c>
      <c r="R87" s="21" t="s">
        <v>46</v>
      </c>
      <c r="S87" s="24">
        <v>10</v>
      </c>
      <c r="T87" s="24"/>
      <c r="U87" s="24"/>
      <c r="V87" s="24"/>
      <c r="W87" s="24"/>
      <c r="X87" s="24"/>
      <c r="Y87" s="24"/>
      <c r="Z87" s="24"/>
      <c r="AA87" s="24"/>
      <c r="AB87" s="24"/>
      <c r="AC87" s="24">
        <v>0</v>
      </c>
      <c r="AD87" s="24">
        <v>0</v>
      </c>
      <c r="AE87" s="16">
        <f t="shared" si="2"/>
        <v>0</v>
      </c>
    </row>
    <row r="88" spans="1:31" ht="15.75" hidden="1" customHeight="1" x14ac:dyDescent="0.25">
      <c r="A88" s="7" t="s">
        <v>157</v>
      </c>
      <c r="B88" s="8" t="s">
        <v>158</v>
      </c>
      <c r="C88" s="18" t="s">
        <v>159</v>
      </c>
      <c r="D88" s="7" t="s">
        <v>22</v>
      </c>
      <c r="E88" s="20" t="s">
        <v>169</v>
      </c>
      <c r="F88" s="19" t="s">
        <v>189</v>
      </c>
      <c r="G88" s="19"/>
      <c r="H88" s="19" t="s">
        <v>44</v>
      </c>
      <c r="I88" s="6">
        <v>20</v>
      </c>
      <c r="J88" s="7" t="s">
        <v>195</v>
      </c>
      <c r="K88" s="8" t="s">
        <v>200</v>
      </c>
      <c r="L88" s="15">
        <v>30000</v>
      </c>
      <c r="M88" s="9">
        <v>600000</v>
      </c>
      <c r="N88" s="8" t="s">
        <v>40</v>
      </c>
      <c r="O88" s="7">
        <v>30</v>
      </c>
      <c r="P88" s="7" t="s">
        <v>41</v>
      </c>
      <c r="Q88" s="23" t="s">
        <v>26</v>
      </c>
      <c r="R88" s="21" t="s">
        <v>41</v>
      </c>
      <c r="S88" s="24">
        <v>20</v>
      </c>
      <c r="T88" s="24"/>
      <c r="U88" s="24"/>
      <c r="V88" s="24"/>
      <c r="W88" s="24"/>
      <c r="X88" s="24"/>
      <c r="Y88" s="24"/>
      <c r="Z88" s="24"/>
      <c r="AA88" s="24"/>
      <c r="AB88" s="24"/>
      <c r="AC88" s="24">
        <v>0</v>
      </c>
      <c r="AD88" s="24">
        <v>0</v>
      </c>
      <c r="AE88" s="16">
        <f t="shared" si="2"/>
        <v>0</v>
      </c>
    </row>
    <row r="89" spans="1:31" ht="15.75" hidden="1" customHeight="1" x14ac:dyDescent="0.25">
      <c r="A89" s="7" t="s">
        <v>160</v>
      </c>
      <c r="B89" s="8" t="s">
        <v>158</v>
      </c>
      <c r="C89" s="18" t="s">
        <v>159</v>
      </c>
      <c r="D89" s="7" t="s">
        <v>22</v>
      </c>
      <c r="E89" s="20" t="s">
        <v>48</v>
      </c>
      <c r="F89" s="19" t="s">
        <v>189</v>
      </c>
      <c r="G89" s="19"/>
      <c r="H89" s="19" t="s">
        <v>44</v>
      </c>
      <c r="I89" s="6">
        <v>20</v>
      </c>
      <c r="J89" s="7" t="s">
        <v>195</v>
      </c>
      <c r="K89" s="8" t="s">
        <v>197</v>
      </c>
      <c r="L89" s="15">
        <v>30000</v>
      </c>
      <c r="M89" s="9">
        <v>600000</v>
      </c>
      <c r="N89" s="8" t="s">
        <v>40</v>
      </c>
      <c r="O89" s="7">
        <v>30</v>
      </c>
      <c r="P89" s="7" t="s">
        <v>41</v>
      </c>
      <c r="Q89" s="23" t="s">
        <v>26</v>
      </c>
      <c r="R89" s="21" t="s">
        <v>41</v>
      </c>
      <c r="S89" s="24">
        <v>20</v>
      </c>
      <c r="T89" s="24"/>
      <c r="U89" s="24"/>
      <c r="V89" s="24"/>
      <c r="W89" s="24"/>
      <c r="X89" s="24"/>
      <c r="Y89" s="24"/>
      <c r="Z89" s="24"/>
      <c r="AA89" s="24"/>
      <c r="AB89" s="24"/>
      <c r="AC89" s="24">
        <v>0</v>
      </c>
      <c r="AD89" s="24">
        <v>0</v>
      </c>
      <c r="AE89" s="16">
        <f t="shared" si="2"/>
        <v>0</v>
      </c>
    </row>
    <row r="90" spans="1:31" s="42" customFormat="1" ht="15.75" customHeight="1" x14ac:dyDescent="0.25">
      <c r="A90" s="30" t="s">
        <v>161</v>
      </c>
      <c r="B90" s="31" t="s">
        <v>158</v>
      </c>
      <c r="C90" s="32" t="s">
        <v>159</v>
      </c>
      <c r="D90" s="30" t="s">
        <v>22</v>
      </c>
      <c r="E90" s="33" t="s">
        <v>42</v>
      </c>
      <c r="F90" s="34" t="s">
        <v>189</v>
      </c>
      <c r="G90" s="34"/>
      <c r="H90" s="34" t="s">
        <v>44</v>
      </c>
      <c r="I90" s="35">
        <v>25</v>
      </c>
      <c r="J90" s="30" t="s">
        <v>195</v>
      </c>
      <c r="K90" s="31" t="s">
        <v>45</v>
      </c>
      <c r="L90" s="36">
        <v>30000</v>
      </c>
      <c r="M90" s="37">
        <v>750000</v>
      </c>
      <c r="N90" s="31" t="s">
        <v>40</v>
      </c>
      <c r="O90" s="30">
        <v>30</v>
      </c>
      <c r="P90" s="30" t="s">
        <v>41</v>
      </c>
      <c r="Q90" s="38" t="s">
        <v>26</v>
      </c>
      <c r="R90" s="39" t="s">
        <v>41</v>
      </c>
      <c r="S90" s="40">
        <v>25</v>
      </c>
      <c r="T90" s="40"/>
      <c r="U90" s="40"/>
      <c r="V90" s="40"/>
      <c r="W90" s="40"/>
      <c r="X90" s="40"/>
      <c r="Y90" s="40"/>
      <c r="Z90" s="40"/>
      <c r="AA90" s="40"/>
      <c r="AB90" s="40"/>
      <c r="AC90" s="40">
        <v>0</v>
      </c>
      <c r="AD90" s="40">
        <v>0</v>
      </c>
      <c r="AE90" s="41">
        <f t="shared" si="2"/>
        <v>0</v>
      </c>
    </row>
    <row r="91" spans="1:31" ht="15.75" hidden="1" customHeight="1" x14ac:dyDescent="0.25">
      <c r="A91" s="7" t="s">
        <v>162</v>
      </c>
      <c r="B91" s="8" t="s">
        <v>158</v>
      </c>
      <c r="C91" s="18" t="s">
        <v>159</v>
      </c>
      <c r="D91" s="7" t="s">
        <v>22</v>
      </c>
      <c r="E91" s="20" t="s">
        <v>43</v>
      </c>
      <c r="F91" s="19" t="s">
        <v>189</v>
      </c>
      <c r="G91" s="19"/>
      <c r="H91" s="19" t="s">
        <v>44</v>
      </c>
      <c r="I91" s="6">
        <v>25</v>
      </c>
      <c r="J91" s="7" t="s">
        <v>195</v>
      </c>
      <c r="K91" s="8" t="s">
        <v>201</v>
      </c>
      <c r="L91" s="15">
        <v>30000</v>
      </c>
      <c r="M91" s="9">
        <v>750000</v>
      </c>
      <c r="N91" s="8" t="s">
        <v>40</v>
      </c>
      <c r="O91" s="7">
        <v>30</v>
      </c>
      <c r="P91" s="7" t="s">
        <v>41</v>
      </c>
      <c r="Q91" s="23" t="s">
        <v>26</v>
      </c>
      <c r="R91" s="21" t="s">
        <v>41</v>
      </c>
      <c r="S91" s="24">
        <v>25</v>
      </c>
      <c r="T91" s="24"/>
      <c r="U91" s="24"/>
      <c r="V91" s="24"/>
      <c r="W91" s="24"/>
      <c r="X91" s="24"/>
      <c r="Y91" s="24"/>
      <c r="Z91" s="24"/>
      <c r="AA91" s="24"/>
      <c r="AB91" s="24"/>
      <c r="AC91" s="24">
        <v>0</v>
      </c>
      <c r="AD91" s="24">
        <v>0</v>
      </c>
      <c r="AE91" s="16">
        <f t="shared" si="1"/>
        <v>0</v>
      </c>
    </row>
    <row r="92" spans="1:31" ht="15.75" hidden="1" customHeight="1" x14ac:dyDescent="0.25">
      <c r="A92" s="7" t="s">
        <v>163</v>
      </c>
      <c r="B92" s="8" t="s">
        <v>164</v>
      </c>
      <c r="C92" s="18" t="s">
        <v>165</v>
      </c>
      <c r="D92" s="7" t="s">
        <v>22</v>
      </c>
      <c r="E92" s="20" t="s">
        <v>169</v>
      </c>
      <c r="F92" s="19" t="s">
        <v>190</v>
      </c>
      <c r="G92" s="19"/>
      <c r="H92" s="19" t="s">
        <v>44</v>
      </c>
      <c r="I92" s="6">
        <v>10</v>
      </c>
      <c r="J92" s="7" t="s">
        <v>195</v>
      </c>
      <c r="K92" s="8" t="s">
        <v>200</v>
      </c>
      <c r="L92" s="15">
        <v>136000</v>
      </c>
      <c r="M92" s="9">
        <v>1360000</v>
      </c>
      <c r="N92" s="8" t="s">
        <v>40</v>
      </c>
      <c r="O92" s="7">
        <v>0</v>
      </c>
      <c r="P92" s="7"/>
      <c r="Q92" s="23" t="s">
        <v>26</v>
      </c>
      <c r="R92" s="21" t="s">
        <v>46</v>
      </c>
      <c r="S92" s="24">
        <v>10</v>
      </c>
      <c r="T92" s="24"/>
      <c r="U92" s="24"/>
      <c r="V92" s="24"/>
      <c r="W92" s="24"/>
      <c r="X92" s="24"/>
      <c r="Y92" s="24"/>
      <c r="Z92" s="24"/>
      <c r="AA92" s="24"/>
      <c r="AB92" s="24"/>
      <c r="AC92" s="24">
        <v>0</v>
      </c>
      <c r="AD92" s="24">
        <v>0</v>
      </c>
      <c r="AE92" s="16">
        <f t="shared" ref="AE92" si="3">I92-S92-T92-U92-V92-W92-X92-Z92-AA92-Y92-AB92-AC92-AD92</f>
        <v>0</v>
      </c>
    </row>
    <row r="93" spans="1:31" ht="15.75" hidden="1" customHeight="1" x14ac:dyDescent="0.25">
      <c r="A93" s="7" t="s">
        <v>166</v>
      </c>
      <c r="B93" s="8" t="s">
        <v>164</v>
      </c>
      <c r="C93" s="18" t="s">
        <v>165</v>
      </c>
      <c r="D93" s="7" t="s">
        <v>22</v>
      </c>
      <c r="E93" s="20" t="s">
        <v>48</v>
      </c>
      <c r="F93" s="19" t="s">
        <v>190</v>
      </c>
      <c r="G93" s="19"/>
      <c r="H93" s="19" t="s">
        <v>44</v>
      </c>
      <c r="I93" s="6">
        <v>10</v>
      </c>
      <c r="J93" s="7" t="s">
        <v>195</v>
      </c>
      <c r="K93" s="8" t="s">
        <v>197</v>
      </c>
      <c r="L93" s="15">
        <v>136000</v>
      </c>
      <c r="M93" s="9">
        <v>1360000</v>
      </c>
      <c r="N93" s="8" t="s">
        <v>40</v>
      </c>
      <c r="O93" s="7">
        <v>0</v>
      </c>
      <c r="P93" s="7"/>
      <c r="Q93" s="23" t="s">
        <v>26</v>
      </c>
      <c r="R93" s="21" t="s">
        <v>46</v>
      </c>
      <c r="S93" s="24">
        <v>10</v>
      </c>
      <c r="T93" s="24"/>
      <c r="U93" s="24"/>
      <c r="V93" s="24"/>
      <c r="W93" s="24"/>
      <c r="X93" s="24"/>
      <c r="Y93" s="24"/>
      <c r="Z93" s="24"/>
      <c r="AA93" s="24"/>
      <c r="AB93" s="24"/>
      <c r="AC93" s="24">
        <v>0</v>
      </c>
      <c r="AD93" s="24">
        <v>0</v>
      </c>
      <c r="AE93" s="16">
        <f t="shared" ref="AE93:AE95" si="4">I93-S93-T93-U93-V93-W93-X93-Z93-AA93-Y93-AB93-AC93-AD93</f>
        <v>0</v>
      </c>
    </row>
    <row r="94" spans="1:31" s="42" customFormat="1" ht="15.75" customHeight="1" x14ac:dyDescent="0.25">
      <c r="A94" s="30" t="s">
        <v>167</v>
      </c>
      <c r="B94" s="31" t="s">
        <v>164</v>
      </c>
      <c r="C94" s="32" t="s">
        <v>165</v>
      </c>
      <c r="D94" s="30" t="s">
        <v>22</v>
      </c>
      <c r="E94" s="33" t="s">
        <v>42</v>
      </c>
      <c r="F94" s="34" t="s">
        <v>190</v>
      </c>
      <c r="G94" s="34"/>
      <c r="H94" s="34" t="s">
        <v>44</v>
      </c>
      <c r="I94" s="35">
        <v>15</v>
      </c>
      <c r="J94" s="30" t="s">
        <v>195</v>
      </c>
      <c r="K94" s="31" t="s">
        <v>45</v>
      </c>
      <c r="L94" s="36">
        <v>136000</v>
      </c>
      <c r="M94" s="37">
        <v>2040000</v>
      </c>
      <c r="N94" s="31" t="s">
        <v>40</v>
      </c>
      <c r="O94" s="30">
        <v>0</v>
      </c>
      <c r="P94" s="30"/>
      <c r="Q94" s="38" t="s">
        <v>26</v>
      </c>
      <c r="R94" s="39" t="s">
        <v>46</v>
      </c>
      <c r="S94" s="40">
        <v>15</v>
      </c>
      <c r="T94" s="40"/>
      <c r="U94" s="40"/>
      <c r="V94" s="40"/>
      <c r="W94" s="40"/>
      <c r="X94" s="40"/>
      <c r="Y94" s="40"/>
      <c r="Z94" s="40"/>
      <c r="AA94" s="40"/>
      <c r="AB94" s="40"/>
      <c r="AC94" s="40">
        <v>0</v>
      </c>
      <c r="AD94" s="40">
        <v>0</v>
      </c>
      <c r="AE94" s="41">
        <f t="shared" si="4"/>
        <v>0</v>
      </c>
    </row>
    <row r="95" spans="1:31" ht="15.75" hidden="1" customHeight="1" x14ac:dyDescent="0.25">
      <c r="A95" s="7" t="s">
        <v>168</v>
      </c>
      <c r="B95" s="8" t="s">
        <v>164</v>
      </c>
      <c r="C95" s="18" t="s">
        <v>165</v>
      </c>
      <c r="D95" s="7" t="s">
        <v>22</v>
      </c>
      <c r="E95" s="20" t="s">
        <v>43</v>
      </c>
      <c r="F95" s="19" t="s">
        <v>190</v>
      </c>
      <c r="G95" s="19"/>
      <c r="H95" s="19" t="s">
        <v>44</v>
      </c>
      <c r="I95" s="6">
        <v>10</v>
      </c>
      <c r="J95" s="7" t="s">
        <v>195</v>
      </c>
      <c r="K95" s="8" t="s">
        <v>201</v>
      </c>
      <c r="L95" s="15">
        <v>136000</v>
      </c>
      <c r="M95" s="9">
        <v>1360000</v>
      </c>
      <c r="N95" s="8" t="s">
        <v>40</v>
      </c>
      <c r="O95" s="7">
        <v>0</v>
      </c>
      <c r="P95" s="7"/>
      <c r="Q95" s="23" t="s">
        <v>26</v>
      </c>
      <c r="R95" s="21" t="s">
        <v>46</v>
      </c>
      <c r="S95" s="24">
        <v>10</v>
      </c>
      <c r="T95" s="24"/>
      <c r="U95" s="24"/>
      <c r="V95" s="24"/>
      <c r="W95" s="24"/>
      <c r="X95" s="24"/>
      <c r="Y95" s="24"/>
      <c r="Z95" s="24"/>
      <c r="AA95" s="24"/>
      <c r="AB95" s="24"/>
      <c r="AC95" s="24">
        <v>0</v>
      </c>
      <c r="AD95" s="24">
        <v>0</v>
      </c>
      <c r="AE95" s="16">
        <f t="shared" si="4"/>
        <v>0</v>
      </c>
    </row>
  </sheetData>
  <autoFilter ref="A14:AE95">
    <filterColumn colId="4">
      <filters>
        <filter val="НЖС-11 Актобе"/>
      </filters>
    </filterColumn>
  </autoFilter>
  <mergeCells count="9">
    <mergeCell ref="S12:AC12"/>
    <mergeCell ref="L7:S7"/>
    <mergeCell ref="A10:S10"/>
    <mergeCell ref="L1:S1"/>
    <mergeCell ref="L2:S2"/>
    <mergeCell ref="L3:S3"/>
    <mergeCell ref="L4:S4"/>
    <mergeCell ref="L5:S5"/>
    <mergeCell ref="L6:S6"/>
  </mergeCells>
  <phoneticPr fontId="6" type="noConversion"/>
  <pageMargins left="0.39370078740157483" right="0.39370078740157483" top="0.59055118110236227" bottom="0.19685039370078741" header="0.31496062992125984" footer="0.31496062992125984"/>
  <pageSetup paperSize="9" scale="52" orientation="landscape" r:id="rId1"/>
  <colBreaks count="1" manualBreakCount="1">
    <brk id="19" max="9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 ТМЦ </vt:lpstr>
      <vt:lpstr>'Заявка ТМЦ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Аида У Сагиндыкова</dc:creator>
  <cp:lastModifiedBy>Орақ Е. Ілиясов</cp:lastModifiedBy>
  <cp:lastPrinted>2024-04-19T09:57:28Z</cp:lastPrinted>
  <dcterms:created xsi:type="dcterms:W3CDTF">2015-01-20T08:07:49Z</dcterms:created>
  <dcterms:modified xsi:type="dcterms:W3CDTF">2024-04-22T10:44:18Z</dcterms:modified>
</cp:coreProperties>
</file>